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50" windowWidth="20400" windowHeight="7470" activeTab="1"/>
  </bookViews>
  <sheets>
    <sheet name="Calendario2018" sheetId="1" r:id="rId1"/>
    <sheet name="Calendario2019" sheetId="2" r:id="rId2"/>
    <sheet name="9 COLLI" sheetId="3" r:id="rId3"/>
    <sheet name="Pedalatium" sheetId="4" r:id="rId4"/>
  </sheets>
  <definedNames>
    <definedName name="_xlnm._FilterDatabase" localSheetId="0" hidden="1">Calendario2018!$B$13:$G$61</definedName>
    <definedName name="_xlnm._FilterDatabase" localSheetId="1" hidden="1">Calendario2019!$B$13:$G$60</definedName>
    <definedName name="_xlnm.Print_Area" localSheetId="0">Calendario2018!$B$1:$G$60</definedName>
    <definedName name="_xlnm.Print_Area" localSheetId="1">Calendario2019!$A$1:$G$68</definedName>
    <definedName name="_xlnm.Print_Area" localSheetId="3">Pedalatium!$C$3:$K$10</definedName>
  </definedNames>
  <calcPr calcId="125725"/>
</workbook>
</file>

<file path=xl/calcChain.xml><?xml version="1.0" encoding="utf-8"?>
<calcChain xmlns="http://schemas.openxmlformats.org/spreadsheetml/2006/main">
  <c r="J14" i="3"/>
  <c r="I15" i="4"/>
  <c r="K14" l="1"/>
  <c r="K10"/>
  <c r="K7"/>
  <c r="K8"/>
  <c r="K9"/>
  <c r="K6"/>
  <c r="B36" i="1"/>
  <c r="B32"/>
  <c r="B55"/>
  <c r="B57"/>
  <c r="B48"/>
  <c r="B59" l="1"/>
  <c r="B58"/>
  <c r="B54"/>
  <c r="B53"/>
  <c r="B52"/>
  <c r="B51"/>
  <c r="B50"/>
  <c r="B49"/>
  <c r="B47"/>
  <c r="B46"/>
  <c r="B45"/>
  <c r="B44"/>
  <c r="B43"/>
  <c r="B42"/>
  <c r="B41"/>
  <c r="B40"/>
  <c r="B39"/>
  <c r="B38"/>
  <c r="B60"/>
  <c r="B35"/>
  <c r="B34"/>
  <c r="B37"/>
  <c r="B31"/>
  <c r="B30"/>
  <c r="B29"/>
  <c r="B28"/>
  <c r="B26"/>
  <c r="B25"/>
  <c r="B23"/>
  <c r="B22"/>
  <c r="B21"/>
  <c r="B19"/>
  <c r="B18"/>
  <c r="B17"/>
  <c r="B16"/>
  <c r="B15"/>
  <c r="B14"/>
</calcChain>
</file>

<file path=xl/sharedStrings.xml><?xml version="1.0" encoding="utf-8"?>
<sst xmlns="http://schemas.openxmlformats.org/spreadsheetml/2006/main" count="514" uniqueCount="255">
  <si>
    <t>Stagione agonistica 2018</t>
  </si>
  <si>
    <t>Mese</t>
  </si>
  <si>
    <t>Data</t>
  </si>
  <si>
    <t>Località</t>
  </si>
  <si>
    <t>Type</t>
  </si>
  <si>
    <t>Denominazione</t>
  </si>
  <si>
    <t xml:space="preserve">Circuito </t>
  </si>
  <si>
    <t>Terni (TR)</t>
  </si>
  <si>
    <t>MTB</t>
  </si>
  <si>
    <t>Mediofondo San Valentino</t>
  </si>
  <si>
    <t xml:space="preserve"> Strada</t>
  </si>
  <si>
    <t>Pedalatium</t>
  </si>
  <si>
    <t>Riccasecca (FR)</t>
  </si>
  <si>
    <t>GF città di Roccasecca</t>
  </si>
  <si>
    <t>Siena (SI</t>
  </si>
  <si>
    <t>Gf strade Bianche</t>
  </si>
  <si>
    <t>Cerveteri (RM)</t>
  </si>
  <si>
    <t>GF Città di Cerveteri</t>
  </si>
  <si>
    <t>Fantabici</t>
  </si>
  <si>
    <t>Morrano di Orvieto (Tr)</t>
  </si>
  <si>
    <t>Orvieto Wine Marathon</t>
  </si>
  <si>
    <t>Umbria Marathon 2018</t>
  </si>
  <si>
    <t>Ancona  (An)</t>
  </si>
  <si>
    <t xml:space="preserve">Granfondo Città di Ancona </t>
  </si>
  <si>
    <t>Marche Marathon 2018</t>
  </si>
  <si>
    <t>Fara Sabina (RI)</t>
  </si>
  <si>
    <t>GF città di Fara Sabina (RI)</t>
  </si>
  <si>
    <t>P.to Santo Stefano (GR)</t>
  </si>
  <si>
    <t>Gran Fondo Mtb dell'Argentario</t>
  </si>
  <si>
    <t>Maremma ToscoLaziale</t>
  </si>
  <si>
    <t>Fondi (LT)</t>
  </si>
  <si>
    <t>XVIII Marathon  Parco Dei Monti Aurunci</t>
  </si>
  <si>
    <t>Race Cup MTB Centro Italia</t>
  </si>
  <si>
    <t>Forano (RI)</t>
  </si>
  <si>
    <t>GF del Velodromo di Forano</t>
  </si>
  <si>
    <t>Montecastrilli (Tr)</t>
  </si>
  <si>
    <t>Gf Antica Carsulae</t>
  </si>
  <si>
    <t>Trevignano Romano (RM)</t>
  </si>
  <si>
    <t>GRAN FONDO DEL LAGO DI BRACCIANO</t>
  </si>
  <si>
    <t>Filottrano (An)</t>
  </si>
  <si>
    <t>Granfondo Michele Scarponi</t>
  </si>
  <si>
    <t>Mentana (RM)</t>
  </si>
  <si>
    <t>GF La Garibaldina</t>
  </si>
  <si>
    <t>Aielli (Aq)</t>
  </si>
  <si>
    <t>Marathon de Sirente</t>
  </si>
  <si>
    <t>Abruzzo MTB cup</t>
  </si>
  <si>
    <t>Nocera Umbra (Pg)</t>
  </si>
  <si>
    <t>Gf delle Sorgenti</t>
  </si>
  <si>
    <t>Roccamonfina (CE)</t>
  </si>
  <si>
    <t>BICINCANTO NEL VULCANO</t>
  </si>
  <si>
    <t>Cattolica (Rn)</t>
  </si>
  <si>
    <t>Granfondo degli squali</t>
  </si>
  <si>
    <t>Vetralla (VT)</t>
  </si>
  <si>
    <t>Granfondo di Montefogliano</t>
  </si>
  <si>
    <t>Palombara Sabina (Ri)</t>
  </si>
  <si>
    <t>Marathon Monti Lucretili</t>
  </si>
  <si>
    <t>CSI</t>
  </si>
  <si>
    <t>Avezzano (Aq)</t>
  </si>
  <si>
    <t>La via dei Marsi sport e avventura</t>
  </si>
  <si>
    <t>Ponticelli di Città della Pieve (Pg)</t>
  </si>
  <si>
    <t>Gf Bassa Valdichiana</t>
  </si>
  <si>
    <t>Cesenatico (FC)</t>
  </si>
  <si>
    <t>GF NOVECOLLI</t>
  </si>
  <si>
    <t xml:space="preserve">Prestigio </t>
  </si>
  <si>
    <t>Roma (RM)</t>
  </si>
  <si>
    <t>GRANFONDO CAMPAGNOLO ROMA</t>
  </si>
  <si>
    <t>Prestigio - Pedalatium</t>
  </si>
  <si>
    <t>San Benedetto deo Tronto (AP)</t>
  </si>
  <si>
    <t>Gf San Benedetto</t>
  </si>
  <si>
    <t>Terminillo (RI)</t>
  </si>
  <si>
    <t>Terminillo Marathon</t>
  </si>
  <si>
    <t>Camerino (Mc)</t>
  </si>
  <si>
    <t xml:space="preserve"> Granfondo Terre dei Varano</t>
  </si>
  <si>
    <t>Scanno (Aq)</t>
  </si>
  <si>
    <t>Marathon degli stazzi</t>
  </si>
  <si>
    <t>Civitavecchia (RM)</t>
  </si>
  <si>
    <t>Granfondo mari e monti</t>
  </si>
  <si>
    <t>Costacciaro (Pg)</t>
  </si>
  <si>
    <t xml:space="preserve"> Gf del Monte Cucco </t>
  </si>
  <si>
    <t>Tarquinia (VT)</t>
  </si>
  <si>
    <t>Granfondo Selva della Roccaccia</t>
  </si>
  <si>
    <t>Fonte Cerreto (Aq)</t>
  </si>
  <si>
    <t>Marathon Gran sasso</t>
  </si>
  <si>
    <t>BIKE marathon</t>
  </si>
  <si>
    <t>Amelia (TR)</t>
  </si>
  <si>
    <t>GF Colli Amerini</t>
  </si>
  <si>
    <t>Rivisondoli (Aq)</t>
  </si>
  <si>
    <t>Marathon Rivisondoli</t>
  </si>
  <si>
    <t>Urbino (Pu)</t>
  </si>
  <si>
    <t xml:space="preserve"> Granfondo Straducale</t>
  </si>
  <si>
    <t>Cassino (FR)</t>
  </si>
  <si>
    <t>Corvara (Bz)</t>
  </si>
  <si>
    <t>Maratona delle Dolomiti</t>
  </si>
  <si>
    <t>Castel del Monte (Aq)</t>
  </si>
  <si>
    <t>Marathon Castel del monte</t>
  </si>
  <si>
    <t>Villabassa (BZ)</t>
  </si>
  <si>
    <t>Dolomiti superbike</t>
  </si>
  <si>
    <t>Massa Martana (Pg)</t>
  </si>
  <si>
    <t xml:space="preserve"> Martaiì Superbike Mtb Race</t>
  </si>
  <si>
    <t>Montefiascone (VT)</t>
  </si>
  <si>
    <t>Granfondo dell'Est! Est!! Est!!! </t>
  </si>
  <si>
    <t>Fiano Romano (RM)</t>
  </si>
  <si>
    <t>GF Valle del Tevere</t>
  </si>
  <si>
    <t>Pescasseroli (Aq)</t>
  </si>
  <si>
    <t>GF del Parco Nazionale d'Abruzzo</t>
  </si>
  <si>
    <t>Recanati (Mc)</t>
  </si>
  <si>
    <t>Granfondo Leopardiana</t>
  </si>
  <si>
    <t>Collarmele (Aq)</t>
  </si>
  <si>
    <t>I sentieri dei lupi</t>
  </si>
  <si>
    <t>Villetta Barrea (Aq)</t>
  </si>
  <si>
    <t>Granfondo nel parco</t>
  </si>
  <si>
    <t>Gf dei laghi</t>
  </si>
  <si>
    <t>Latinum Legend</t>
  </si>
  <si>
    <t>Genzano (RM)</t>
  </si>
  <si>
    <t>GF Colli Albani</t>
  </si>
  <si>
    <t>Ischia (NA)</t>
  </si>
  <si>
    <t>Gf isola d'Ischia</t>
  </si>
  <si>
    <t>L'Aquila (AQ)</t>
  </si>
  <si>
    <t>GRAN FONDO CITTÀ DELL’AQUILA</t>
  </si>
  <si>
    <t>Settembre</t>
  </si>
  <si>
    <t>San Polo dei Cavalieri (TV)</t>
  </si>
  <si>
    <t>GF La medievale</t>
  </si>
  <si>
    <t>GF Montefogliano</t>
  </si>
  <si>
    <t>GF di Cassino (FR)</t>
  </si>
  <si>
    <t xml:space="preserve">Cantalice (RI) </t>
  </si>
  <si>
    <t>GF dell'appennino reatino</t>
  </si>
  <si>
    <t>GF città di Latina</t>
  </si>
  <si>
    <t xml:space="preserve">Anagni (FR) </t>
  </si>
  <si>
    <t>GF città dei papi</t>
  </si>
  <si>
    <t>Subiaco (RM)</t>
  </si>
  <si>
    <t xml:space="preserve">Latina (LT) </t>
  </si>
  <si>
    <t>GF città di Subiaco "Parco dei monti Simbruini"</t>
  </si>
  <si>
    <t>Marzo</t>
  </si>
  <si>
    <t>Aprile</t>
  </si>
  <si>
    <t>Maggio</t>
  </si>
  <si>
    <t>Giugno</t>
  </si>
  <si>
    <t>GF Velodromo di Forano</t>
  </si>
  <si>
    <t>Fiuggi (FR)</t>
  </si>
  <si>
    <t>GF Valerio Agnoli</t>
  </si>
  <si>
    <t>Luglio</t>
  </si>
  <si>
    <t>Ottobre</t>
  </si>
  <si>
    <t>GF Campagnolo</t>
  </si>
  <si>
    <t>Stagione agonistica 2019</t>
  </si>
  <si>
    <t>Nome</t>
  </si>
  <si>
    <t>Cognome</t>
  </si>
  <si>
    <t>Data di Nascita</t>
  </si>
  <si>
    <t>Luogo di Nascita</t>
  </si>
  <si>
    <t>Indirizzo</t>
  </si>
  <si>
    <t>Codice Fiscale</t>
  </si>
  <si>
    <t>Taglia</t>
  </si>
  <si>
    <t>ANDREA</t>
  </si>
  <si>
    <t>CONTI</t>
  </si>
  <si>
    <t>ROMA</t>
  </si>
  <si>
    <t>CNTNDR68L24H501X</t>
  </si>
  <si>
    <t>L</t>
  </si>
  <si>
    <t>Iscrizione</t>
  </si>
  <si>
    <t xml:space="preserve"> Nove colli</t>
  </si>
  <si>
    <t xml:space="preserve">ANGELO </t>
  </si>
  <si>
    <t>VINCIARELLI</t>
  </si>
  <si>
    <t>CAP</t>
  </si>
  <si>
    <t>Città</t>
  </si>
  <si>
    <t>Aprilia</t>
  </si>
  <si>
    <t>VIA CALIGOLA 7/D</t>
  </si>
  <si>
    <t>VIA BOCCHERINI LUIGI 87</t>
  </si>
  <si>
    <t>VNCNGL68L30H501O</t>
  </si>
  <si>
    <t>CARMINE</t>
  </si>
  <si>
    <t>SANTORO</t>
  </si>
  <si>
    <t>VIA TIZIANO VECELLIO 23</t>
  </si>
  <si>
    <t>SNTCMN71D21Z133E</t>
  </si>
  <si>
    <t>XXL</t>
  </si>
  <si>
    <t>GIULIANO</t>
  </si>
  <si>
    <t>DANIELE</t>
  </si>
  <si>
    <t>APRILIA</t>
  </si>
  <si>
    <t>VIA SACIDA 11A</t>
  </si>
  <si>
    <t>DNLGL68E21L719B</t>
  </si>
  <si>
    <t>04011</t>
  </si>
  <si>
    <t>Liestal (Svizzara)</t>
  </si>
  <si>
    <t>Nominativo</t>
  </si>
  <si>
    <t>data di nascita</t>
  </si>
  <si>
    <t>Telefono</t>
  </si>
  <si>
    <t>E_Mail</t>
  </si>
  <si>
    <t>Acconto</t>
  </si>
  <si>
    <t>Saldo</t>
  </si>
  <si>
    <t>CONTI ANDREA</t>
  </si>
  <si>
    <t>andre1@tin.it</t>
  </si>
  <si>
    <t>VINCIARELLI ANGELO</t>
  </si>
  <si>
    <t>vinciarelli@tiscali.it</t>
  </si>
  <si>
    <t>DANIELE GIULIANO</t>
  </si>
  <si>
    <t>Giulianodaniele1968@gmail.com</t>
  </si>
  <si>
    <t>MATTEI VINCENZO</t>
  </si>
  <si>
    <t>18.01.1979</t>
  </si>
  <si>
    <t>vincenzomattei@gmail.com</t>
  </si>
  <si>
    <t>GF Roma</t>
  </si>
  <si>
    <t>ERNESTO</t>
  </si>
  <si>
    <t>PRATO</t>
  </si>
  <si>
    <t>PRTRST59L14G203g</t>
  </si>
  <si>
    <t>OZIERI (SS)</t>
  </si>
  <si>
    <t>VIA BONN 22</t>
  </si>
  <si>
    <t>Umbria Marathon 2019</t>
  </si>
  <si>
    <t>APRILE</t>
  </si>
  <si>
    <t>GIUGNO</t>
  </si>
  <si>
    <t>LUGLIO</t>
  </si>
  <si>
    <t>Campionato Italiano FCI marathon 2019 </t>
  </si>
  <si>
    <t>Solo PEDALATIUM</t>
  </si>
  <si>
    <t>PEDALATIUM + GF ROMA</t>
  </si>
  <si>
    <t>Contanti</t>
  </si>
  <si>
    <t>Bonifico</t>
  </si>
  <si>
    <t xml:space="preserve">Iscrizione PEDALATIUM 2019 </t>
  </si>
  <si>
    <t>Viterbo (VT)</t>
  </si>
  <si>
    <t>Cimini Race Granfondo di VITERBO</t>
  </si>
  <si>
    <t>Colonna1</t>
  </si>
  <si>
    <t>MAURO</t>
  </si>
  <si>
    <t>VISENTIN</t>
  </si>
  <si>
    <t>MAZZUCCO</t>
  </si>
  <si>
    <t>GIANFRANCO</t>
  </si>
  <si>
    <t xml:space="preserve">DANIELE </t>
  </si>
  <si>
    <t>MASTROPIETRO</t>
  </si>
  <si>
    <t xml:space="preserve">PICCARDO </t>
  </si>
  <si>
    <t>ALESSIO</t>
  </si>
  <si>
    <t>CASH</t>
  </si>
  <si>
    <t>Colonna2</t>
  </si>
  <si>
    <t>Terontola (Ar) </t>
  </si>
  <si>
    <t>Bacialla Bike</t>
  </si>
  <si>
    <t>Rosia (Si)</t>
  </si>
  <si>
    <t>Marathon Val di Merse</t>
  </si>
  <si>
    <t>Montalcino (Si) </t>
  </si>
  <si>
    <t>Granfondo del Brunello</t>
  </si>
  <si>
    <t>Pratovecchio (Ar)</t>
  </si>
  <si>
    <t>Straccabike</t>
  </si>
  <si>
    <t>Aprilia Valvisciolo</t>
  </si>
  <si>
    <t>SOCIALE</t>
  </si>
  <si>
    <t>Aprilia(LT)</t>
  </si>
  <si>
    <t>XC MTB CSI Lazio</t>
  </si>
  <si>
    <t>Trofeo Città di APRILIA</t>
  </si>
  <si>
    <t>Uscita sociale Campotosto</t>
  </si>
  <si>
    <t>Rieti (RI)</t>
  </si>
  <si>
    <t>Aprilia (LT-)</t>
  </si>
  <si>
    <t>Uscita sociale     Aprilia-Campo Catino</t>
  </si>
  <si>
    <t>Aprilia (LT)</t>
  </si>
  <si>
    <t>Pedalata per RAGGIO di SOLE</t>
  </si>
  <si>
    <t>Apertura stagionale "memorial Settimo Trolese"</t>
  </si>
  <si>
    <t>Villa S.Stefano (FR)</t>
  </si>
  <si>
    <t>Granfondo campo lupino</t>
  </si>
  <si>
    <t>Pedalatium OFFROAD</t>
  </si>
  <si>
    <t>Passo Corese (RI)</t>
  </si>
  <si>
    <t>Cicloturistica colli della Sabina</t>
  </si>
  <si>
    <t>Labico (RM)</t>
  </si>
  <si>
    <t>Granfondo Labico</t>
  </si>
  <si>
    <t>Stroncone (TR)</t>
  </si>
  <si>
    <t>GF Il sentiero dei monti Sabini</t>
  </si>
  <si>
    <t>Cura di Vetralla (VT)</t>
  </si>
  <si>
    <t>Castelnuovo di Farfa (RI)</t>
  </si>
  <si>
    <t>Marathon valle del Farfa</t>
  </si>
  <si>
    <t>Spoleto (PG)</t>
  </si>
  <si>
    <t>La Spoleto Norcia</t>
  </si>
</sst>
</file>

<file path=xl/styles.xml><?xml version="1.0" encoding="utf-8"?>
<styleSheet xmlns="http://schemas.openxmlformats.org/spreadsheetml/2006/main">
  <numFmts count="5">
    <numFmt numFmtId="164" formatCode="[$-410]mmm\-yy;@"/>
    <numFmt numFmtId="165" formatCode="mmmm"/>
    <numFmt numFmtId="166" formatCode="&quot;€&quot;\ #,##0.00"/>
    <numFmt numFmtId="167" formatCode="dd\.mm\.yyyy;@"/>
    <numFmt numFmtId="168" formatCode="[$-F800]dddd\,\ mmmm\ dd\,\ yyyy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36"/>
      <color theme="1" tint="4.9989318521683403E-2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b/>
      <sz val="11"/>
      <color theme="2" tint="-0.8999908444471571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Arial"/>
      <family val="2"/>
    </font>
    <font>
      <b/>
      <u/>
      <sz val="16"/>
      <color theme="1"/>
      <name val="Calibri"/>
      <family val="2"/>
      <scheme val="minor"/>
    </font>
    <font>
      <b/>
      <sz val="11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/>
        <bgColor theme="7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/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165" fontId="7" fillId="3" borderId="2" xfId="0" applyNumberFormat="1" applyFont="1" applyFill="1" applyBorder="1" applyAlignment="1">
      <alignment horizontal="center"/>
    </xf>
    <xf numFmtId="14" fontId="7" fillId="3" borderId="2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8" fillId="3" borderId="2" xfId="0" applyFont="1" applyFill="1" applyBorder="1" applyAlignment="1"/>
    <xf numFmtId="0" fontId="8" fillId="3" borderId="2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left"/>
    </xf>
    <xf numFmtId="49" fontId="0" fillId="0" borderId="0" xfId="0" applyNumberForma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14" fontId="0" fillId="4" borderId="6" xfId="0" applyNumberFormat="1" applyFont="1" applyFill="1" applyBorder="1" applyAlignment="1">
      <alignment horizontal="center"/>
    </xf>
    <xf numFmtId="49" fontId="0" fillId="4" borderId="6" xfId="0" applyNumberFormat="1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166" fontId="0" fillId="4" borderId="6" xfId="0" applyNumberFormat="1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14" fontId="0" fillId="0" borderId="6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66" fontId="0" fillId="0" borderId="6" xfId="0" applyNumberFormat="1" applyFont="1" applyBorder="1" applyAlignment="1">
      <alignment horizontal="center"/>
    </xf>
    <xf numFmtId="0" fontId="0" fillId="4" borderId="6" xfId="0" quotePrefix="1" applyFont="1" applyFill="1" applyBorder="1" applyAlignment="1">
      <alignment horizontal="center"/>
    </xf>
    <xf numFmtId="167" fontId="0" fillId="0" borderId="6" xfId="0" applyNumberFormat="1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65" fontId="10" fillId="3" borderId="2" xfId="0" applyNumberFormat="1" applyFont="1" applyFill="1" applyBorder="1" applyAlignment="1">
      <alignment horizontal="center"/>
    </xf>
    <xf numFmtId="14" fontId="10" fillId="3" borderId="2" xfId="0" applyNumberFormat="1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1" fillId="3" borderId="2" xfId="0" applyFont="1" applyFill="1" applyBorder="1" applyAlignment="1"/>
    <xf numFmtId="3" fontId="0" fillId="0" borderId="0" xfId="0" applyNumberFormat="1" applyAlignment="1">
      <alignment horizontal="center"/>
    </xf>
    <xf numFmtId="0" fontId="12" fillId="0" borderId="0" xfId="0" applyFont="1"/>
    <xf numFmtId="166" fontId="0" fillId="3" borderId="6" xfId="0" applyNumberFormat="1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66" fontId="0" fillId="0" borderId="0" xfId="0" applyNumberFormat="1" applyAlignment="1">
      <alignment horizontal="center"/>
    </xf>
    <xf numFmtId="166" fontId="11" fillId="3" borderId="0" xfId="0" applyNumberFormat="1" applyFont="1" applyFill="1" applyAlignment="1">
      <alignment horizontal="center"/>
    </xf>
    <xf numFmtId="166" fontId="1" fillId="4" borderId="6" xfId="0" applyNumberFormat="1" applyFont="1" applyFill="1" applyBorder="1" applyAlignment="1">
      <alignment horizontal="center"/>
    </xf>
    <xf numFmtId="166" fontId="1" fillId="0" borderId="6" xfId="0" applyNumberFormat="1" applyFont="1" applyBorder="1" applyAlignment="1">
      <alignment horizontal="center"/>
    </xf>
    <xf numFmtId="14" fontId="7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164" fontId="9" fillId="5" borderId="2" xfId="0" applyNumberFormat="1" applyFont="1" applyFill="1" applyBorder="1" applyAlignment="1">
      <alignment horizontal="center"/>
    </xf>
    <xf numFmtId="14" fontId="9" fillId="5" borderId="2" xfId="0" applyNumberFormat="1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165" fontId="7" fillId="0" borderId="2" xfId="0" applyNumberFormat="1" applyFont="1" applyFill="1" applyBorder="1" applyAlignment="1">
      <alignment horizontal="center"/>
    </xf>
    <xf numFmtId="165" fontId="7" fillId="6" borderId="2" xfId="0" applyNumberFormat="1" applyFont="1" applyFill="1" applyBorder="1" applyAlignment="1">
      <alignment horizontal="center"/>
    </xf>
    <xf numFmtId="14" fontId="7" fillId="6" borderId="2" xfId="0" applyNumberFormat="1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0" borderId="0" xfId="0" applyFont="1"/>
    <xf numFmtId="165" fontId="8" fillId="3" borderId="2" xfId="0" applyNumberFormat="1" applyFont="1" applyFill="1" applyBorder="1" applyAlignment="1">
      <alignment horizontal="center"/>
    </xf>
    <xf numFmtId="14" fontId="8" fillId="3" borderId="2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68" fontId="0" fillId="0" borderId="0" xfId="0" applyNumberFormat="1"/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1">
    <cellStyle name="Normale" xfId="0" builtinId="0"/>
  </cellStyles>
  <dxfs count="24">
    <dxf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relativeIndent="255" justifyLastLine="0" shrinkToFit="0" mergeCell="0" readingOrder="0"/>
    </dxf>
    <dxf>
      <numFmt numFmtId="30" formatCode="@"/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30" formatCode="@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relativeIndent="255" justifyLastLine="0" shrinkToFit="0" mergeCell="0" readingOrder="0"/>
    </dxf>
    <dxf>
      <numFmt numFmtId="19" formatCode="dd/mm/yyyy"/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19" formatCode="dd/mm/yyyy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255" justifyLastLine="0" shrinkToFit="0" mergeCell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NULL"/><Relationship Id="rId13" Type="http://schemas.openxmlformats.org/officeDocument/2006/relationships/image" Target="NULL"/><Relationship Id="rId18" Type="http://schemas.openxmlformats.org/officeDocument/2006/relationships/image" Target="NULL"/><Relationship Id="rId26" Type="http://schemas.openxmlformats.org/officeDocument/2006/relationships/image" Target="NULL"/><Relationship Id="rId39" Type="http://schemas.openxmlformats.org/officeDocument/2006/relationships/image" Target="NULL"/><Relationship Id="rId3" Type="http://schemas.openxmlformats.org/officeDocument/2006/relationships/image" Target="NULL"/><Relationship Id="rId21" Type="http://schemas.openxmlformats.org/officeDocument/2006/relationships/image" Target="NULL"/><Relationship Id="rId34" Type="http://schemas.openxmlformats.org/officeDocument/2006/relationships/image" Target="NULL"/><Relationship Id="rId7" Type="http://schemas.openxmlformats.org/officeDocument/2006/relationships/image" Target="NULL"/><Relationship Id="rId12" Type="http://schemas.openxmlformats.org/officeDocument/2006/relationships/image" Target="NULL"/><Relationship Id="rId17" Type="http://schemas.openxmlformats.org/officeDocument/2006/relationships/image" Target="NULL"/><Relationship Id="rId25" Type="http://schemas.openxmlformats.org/officeDocument/2006/relationships/image" Target="NULL"/><Relationship Id="rId33" Type="http://schemas.openxmlformats.org/officeDocument/2006/relationships/image" Target="NULL"/><Relationship Id="rId38" Type="http://schemas.openxmlformats.org/officeDocument/2006/relationships/image" Target="NULL"/><Relationship Id="rId2" Type="http://schemas.openxmlformats.org/officeDocument/2006/relationships/image" Target="NULL"/><Relationship Id="rId16" Type="http://schemas.openxmlformats.org/officeDocument/2006/relationships/image" Target="NULL"/><Relationship Id="rId20" Type="http://schemas.openxmlformats.org/officeDocument/2006/relationships/image" Target="NULL"/><Relationship Id="rId29" Type="http://schemas.openxmlformats.org/officeDocument/2006/relationships/image" Target="NULL"/><Relationship Id="rId41" Type="http://schemas.openxmlformats.org/officeDocument/2006/relationships/image" Target="NULL"/><Relationship Id="rId1" Type="http://schemas.openxmlformats.org/officeDocument/2006/relationships/image" Target="NULL"/><Relationship Id="rId6" Type="http://schemas.openxmlformats.org/officeDocument/2006/relationships/image" Target="NULL"/><Relationship Id="rId11" Type="http://schemas.openxmlformats.org/officeDocument/2006/relationships/image" Target="NULL"/><Relationship Id="rId24" Type="http://schemas.openxmlformats.org/officeDocument/2006/relationships/image" Target="NULL"/><Relationship Id="rId32" Type="http://schemas.openxmlformats.org/officeDocument/2006/relationships/image" Target="NULL"/><Relationship Id="rId37" Type="http://schemas.openxmlformats.org/officeDocument/2006/relationships/image" Target="NULL"/><Relationship Id="rId40" Type="http://schemas.openxmlformats.org/officeDocument/2006/relationships/image" Target="NULL"/><Relationship Id="rId5" Type="http://schemas.openxmlformats.org/officeDocument/2006/relationships/image" Target="../media/image1.png"/><Relationship Id="rId15" Type="http://schemas.openxmlformats.org/officeDocument/2006/relationships/image" Target="NULL"/><Relationship Id="rId23" Type="http://schemas.openxmlformats.org/officeDocument/2006/relationships/image" Target="NULL"/><Relationship Id="rId28" Type="http://schemas.openxmlformats.org/officeDocument/2006/relationships/image" Target="NULL"/><Relationship Id="rId36" Type="http://schemas.openxmlformats.org/officeDocument/2006/relationships/image" Target="NULL"/><Relationship Id="rId10" Type="http://schemas.openxmlformats.org/officeDocument/2006/relationships/image" Target="NULL"/><Relationship Id="rId19" Type="http://schemas.openxmlformats.org/officeDocument/2006/relationships/image" Target="NULL"/><Relationship Id="rId31" Type="http://schemas.openxmlformats.org/officeDocument/2006/relationships/image" Target="NULL"/><Relationship Id="rId4" Type="http://schemas.openxmlformats.org/officeDocument/2006/relationships/image" Target="NULL"/><Relationship Id="rId9" Type="http://schemas.openxmlformats.org/officeDocument/2006/relationships/image" Target="NULL"/><Relationship Id="rId14" Type="http://schemas.openxmlformats.org/officeDocument/2006/relationships/image" Target="NULL"/><Relationship Id="rId22" Type="http://schemas.openxmlformats.org/officeDocument/2006/relationships/image" Target="NULL"/><Relationship Id="rId27" Type="http://schemas.openxmlformats.org/officeDocument/2006/relationships/image" Target="NULL"/><Relationship Id="rId30" Type="http://schemas.openxmlformats.org/officeDocument/2006/relationships/image" Target="NULL"/><Relationship Id="rId35" Type="http://schemas.openxmlformats.org/officeDocument/2006/relationships/image" Target="NULL"/></Relationships>
</file>

<file path=xl/drawings/_rels/drawing2.xml.rels><?xml version="1.0" encoding="UTF-8" standalone="yes"?>
<Relationships xmlns="http://schemas.openxmlformats.org/package/2006/relationships"><Relationship Id="rId26" Type="http://schemas.openxmlformats.org/officeDocument/2006/relationships/image" Target="NULL"/><Relationship Id="rId117" Type="http://schemas.openxmlformats.org/officeDocument/2006/relationships/image" Target="NULL"/><Relationship Id="rId21" Type="http://schemas.openxmlformats.org/officeDocument/2006/relationships/image" Target="NULL"/><Relationship Id="rId42" Type="http://schemas.openxmlformats.org/officeDocument/2006/relationships/image" Target="NULL"/><Relationship Id="rId47" Type="http://schemas.openxmlformats.org/officeDocument/2006/relationships/image" Target="NULL"/><Relationship Id="rId63" Type="http://schemas.openxmlformats.org/officeDocument/2006/relationships/image" Target="NULL"/><Relationship Id="rId68" Type="http://schemas.openxmlformats.org/officeDocument/2006/relationships/image" Target="NULL"/><Relationship Id="rId84" Type="http://schemas.openxmlformats.org/officeDocument/2006/relationships/image" Target="NULL"/><Relationship Id="rId89" Type="http://schemas.openxmlformats.org/officeDocument/2006/relationships/image" Target="NULL"/><Relationship Id="rId112" Type="http://schemas.openxmlformats.org/officeDocument/2006/relationships/image" Target="NULL"/><Relationship Id="rId16" Type="http://schemas.openxmlformats.org/officeDocument/2006/relationships/image" Target="NULL"/><Relationship Id="rId107" Type="http://schemas.openxmlformats.org/officeDocument/2006/relationships/image" Target="NULL"/><Relationship Id="rId11" Type="http://schemas.openxmlformats.org/officeDocument/2006/relationships/image" Target="NULL"/><Relationship Id="rId32" Type="http://schemas.openxmlformats.org/officeDocument/2006/relationships/image" Target="NULL"/><Relationship Id="rId37" Type="http://schemas.openxmlformats.org/officeDocument/2006/relationships/image" Target="NULL"/><Relationship Id="rId53" Type="http://schemas.openxmlformats.org/officeDocument/2006/relationships/image" Target="NULL"/><Relationship Id="rId58" Type="http://schemas.openxmlformats.org/officeDocument/2006/relationships/image" Target="NULL"/><Relationship Id="rId74" Type="http://schemas.openxmlformats.org/officeDocument/2006/relationships/image" Target="NULL"/><Relationship Id="rId79" Type="http://schemas.openxmlformats.org/officeDocument/2006/relationships/image" Target="NULL"/><Relationship Id="rId102" Type="http://schemas.openxmlformats.org/officeDocument/2006/relationships/image" Target="NULL"/><Relationship Id="rId123" Type="http://schemas.openxmlformats.org/officeDocument/2006/relationships/image" Target="NULL"/><Relationship Id="rId5" Type="http://schemas.openxmlformats.org/officeDocument/2006/relationships/image" Target="../media/image1.png"/><Relationship Id="rId61" Type="http://schemas.openxmlformats.org/officeDocument/2006/relationships/image" Target="NULL"/><Relationship Id="rId82" Type="http://schemas.openxmlformats.org/officeDocument/2006/relationships/image" Target="NULL"/><Relationship Id="rId90" Type="http://schemas.openxmlformats.org/officeDocument/2006/relationships/image" Target="NULL"/><Relationship Id="rId95" Type="http://schemas.openxmlformats.org/officeDocument/2006/relationships/image" Target="NULL"/><Relationship Id="rId19" Type="http://schemas.openxmlformats.org/officeDocument/2006/relationships/image" Target="NULL"/><Relationship Id="rId14" Type="http://schemas.openxmlformats.org/officeDocument/2006/relationships/image" Target="NULL"/><Relationship Id="rId22" Type="http://schemas.openxmlformats.org/officeDocument/2006/relationships/image" Target="NULL"/><Relationship Id="rId27" Type="http://schemas.openxmlformats.org/officeDocument/2006/relationships/image" Target="NULL"/><Relationship Id="rId30" Type="http://schemas.openxmlformats.org/officeDocument/2006/relationships/image" Target="NULL"/><Relationship Id="rId35" Type="http://schemas.openxmlformats.org/officeDocument/2006/relationships/image" Target="NULL"/><Relationship Id="rId43" Type="http://schemas.openxmlformats.org/officeDocument/2006/relationships/image" Target="NULL"/><Relationship Id="rId48" Type="http://schemas.openxmlformats.org/officeDocument/2006/relationships/image" Target="NULL"/><Relationship Id="rId56" Type="http://schemas.openxmlformats.org/officeDocument/2006/relationships/image" Target="NULL"/><Relationship Id="rId64" Type="http://schemas.openxmlformats.org/officeDocument/2006/relationships/image" Target="NULL"/><Relationship Id="rId69" Type="http://schemas.openxmlformats.org/officeDocument/2006/relationships/image" Target="NULL"/><Relationship Id="rId77" Type="http://schemas.openxmlformats.org/officeDocument/2006/relationships/image" Target="NULL"/><Relationship Id="rId100" Type="http://schemas.openxmlformats.org/officeDocument/2006/relationships/image" Target="NULL"/><Relationship Id="rId105" Type="http://schemas.openxmlformats.org/officeDocument/2006/relationships/image" Target="NULL"/><Relationship Id="rId113" Type="http://schemas.openxmlformats.org/officeDocument/2006/relationships/image" Target="NULL"/><Relationship Id="rId118" Type="http://schemas.openxmlformats.org/officeDocument/2006/relationships/image" Target="NULL"/><Relationship Id="rId8" Type="http://schemas.openxmlformats.org/officeDocument/2006/relationships/image" Target="NULL"/><Relationship Id="rId51" Type="http://schemas.openxmlformats.org/officeDocument/2006/relationships/image" Target="NULL"/><Relationship Id="rId72" Type="http://schemas.openxmlformats.org/officeDocument/2006/relationships/image" Target="NULL"/><Relationship Id="rId80" Type="http://schemas.openxmlformats.org/officeDocument/2006/relationships/image" Target="NULL"/><Relationship Id="rId85" Type="http://schemas.openxmlformats.org/officeDocument/2006/relationships/image" Target="NULL"/><Relationship Id="rId93" Type="http://schemas.openxmlformats.org/officeDocument/2006/relationships/image" Target="NULL"/><Relationship Id="rId98" Type="http://schemas.openxmlformats.org/officeDocument/2006/relationships/image" Target="NULL"/><Relationship Id="rId121" Type="http://schemas.openxmlformats.org/officeDocument/2006/relationships/image" Target="NULL"/><Relationship Id="rId3" Type="http://schemas.openxmlformats.org/officeDocument/2006/relationships/image" Target="NULL"/><Relationship Id="rId12" Type="http://schemas.openxmlformats.org/officeDocument/2006/relationships/image" Target="NULL"/><Relationship Id="rId17" Type="http://schemas.openxmlformats.org/officeDocument/2006/relationships/image" Target="NULL"/><Relationship Id="rId25" Type="http://schemas.openxmlformats.org/officeDocument/2006/relationships/image" Target="NULL"/><Relationship Id="rId33" Type="http://schemas.openxmlformats.org/officeDocument/2006/relationships/image" Target="NULL"/><Relationship Id="rId38" Type="http://schemas.openxmlformats.org/officeDocument/2006/relationships/image" Target="NULL"/><Relationship Id="rId46" Type="http://schemas.openxmlformats.org/officeDocument/2006/relationships/image" Target="NULL"/><Relationship Id="rId59" Type="http://schemas.openxmlformats.org/officeDocument/2006/relationships/image" Target="NULL"/><Relationship Id="rId67" Type="http://schemas.openxmlformats.org/officeDocument/2006/relationships/image" Target="NULL"/><Relationship Id="rId103" Type="http://schemas.openxmlformats.org/officeDocument/2006/relationships/image" Target="NULL"/><Relationship Id="rId108" Type="http://schemas.openxmlformats.org/officeDocument/2006/relationships/image" Target="NULL"/><Relationship Id="rId116" Type="http://schemas.openxmlformats.org/officeDocument/2006/relationships/image" Target="NULL"/><Relationship Id="rId124" Type="http://schemas.openxmlformats.org/officeDocument/2006/relationships/image" Target="NULL"/><Relationship Id="rId20" Type="http://schemas.openxmlformats.org/officeDocument/2006/relationships/image" Target="NULL"/><Relationship Id="rId41" Type="http://schemas.openxmlformats.org/officeDocument/2006/relationships/image" Target="NULL"/><Relationship Id="rId54" Type="http://schemas.openxmlformats.org/officeDocument/2006/relationships/image" Target="NULL"/><Relationship Id="rId62" Type="http://schemas.openxmlformats.org/officeDocument/2006/relationships/image" Target="NULL"/><Relationship Id="rId70" Type="http://schemas.openxmlformats.org/officeDocument/2006/relationships/image" Target="NULL"/><Relationship Id="rId75" Type="http://schemas.openxmlformats.org/officeDocument/2006/relationships/image" Target="NULL"/><Relationship Id="rId83" Type="http://schemas.openxmlformats.org/officeDocument/2006/relationships/image" Target="NULL"/><Relationship Id="rId88" Type="http://schemas.openxmlformats.org/officeDocument/2006/relationships/image" Target="NULL"/><Relationship Id="rId91" Type="http://schemas.openxmlformats.org/officeDocument/2006/relationships/image" Target="NULL"/><Relationship Id="rId96" Type="http://schemas.openxmlformats.org/officeDocument/2006/relationships/image" Target="NULL"/><Relationship Id="rId111" Type="http://schemas.openxmlformats.org/officeDocument/2006/relationships/image" Target="NULL"/><Relationship Id="rId1" Type="http://schemas.openxmlformats.org/officeDocument/2006/relationships/image" Target="NULL"/><Relationship Id="rId6" Type="http://schemas.openxmlformats.org/officeDocument/2006/relationships/image" Target="NULL"/><Relationship Id="rId15" Type="http://schemas.openxmlformats.org/officeDocument/2006/relationships/image" Target="NULL"/><Relationship Id="rId23" Type="http://schemas.openxmlformats.org/officeDocument/2006/relationships/image" Target="NULL"/><Relationship Id="rId28" Type="http://schemas.openxmlformats.org/officeDocument/2006/relationships/image" Target="NULL"/><Relationship Id="rId36" Type="http://schemas.openxmlformats.org/officeDocument/2006/relationships/image" Target="NULL"/><Relationship Id="rId49" Type="http://schemas.openxmlformats.org/officeDocument/2006/relationships/image" Target="NULL"/><Relationship Id="rId57" Type="http://schemas.openxmlformats.org/officeDocument/2006/relationships/image" Target="NULL"/><Relationship Id="rId106" Type="http://schemas.openxmlformats.org/officeDocument/2006/relationships/image" Target="NULL"/><Relationship Id="rId114" Type="http://schemas.openxmlformats.org/officeDocument/2006/relationships/image" Target="NULL"/><Relationship Id="rId119" Type="http://schemas.openxmlformats.org/officeDocument/2006/relationships/image" Target="NULL"/><Relationship Id="rId10" Type="http://schemas.openxmlformats.org/officeDocument/2006/relationships/image" Target="NULL"/><Relationship Id="rId31" Type="http://schemas.openxmlformats.org/officeDocument/2006/relationships/image" Target="NULL"/><Relationship Id="rId44" Type="http://schemas.openxmlformats.org/officeDocument/2006/relationships/image" Target="NULL"/><Relationship Id="rId52" Type="http://schemas.openxmlformats.org/officeDocument/2006/relationships/image" Target="NULL"/><Relationship Id="rId60" Type="http://schemas.openxmlformats.org/officeDocument/2006/relationships/image" Target="NULL"/><Relationship Id="rId65" Type="http://schemas.openxmlformats.org/officeDocument/2006/relationships/image" Target="NULL"/><Relationship Id="rId73" Type="http://schemas.openxmlformats.org/officeDocument/2006/relationships/image" Target="NULL"/><Relationship Id="rId78" Type="http://schemas.openxmlformats.org/officeDocument/2006/relationships/image" Target="NULL"/><Relationship Id="rId81" Type="http://schemas.openxmlformats.org/officeDocument/2006/relationships/image" Target="NULL"/><Relationship Id="rId86" Type="http://schemas.openxmlformats.org/officeDocument/2006/relationships/image" Target="NULL"/><Relationship Id="rId94" Type="http://schemas.openxmlformats.org/officeDocument/2006/relationships/image" Target="NULL"/><Relationship Id="rId99" Type="http://schemas.openxmlformats.org/officeDocument/2006/relationships/image" Target="NULL"/><Relationship Id="rId101" Type="http://schemas.openxmlformats.org/officeDocument/2006/relationships/image" Target="NULL"/><Relationship Id="rId122" Type="http://schemas.openxmlformats.org/officeDocument/2006/relationships/image" Target="NULL"/><Relationship Id="rId4" Type="http://schemas.openxmlformats.org/officeDocument/2006/relationships/image" Target="NULL"/><Relationship Id="rId9" Type="http://schemas.openxmlformats.org/officeDocument/2006/relationships/image" Target="NULL"/><Relationship Id="rId13" Type="http://schemas.openxmlformats.org/officeDocument/2006/relationships/image" Target="NULL"/><Relationship Id="rId18" Type="http://schemas.openxmlformats.org/officeDocument/2006/relationships/image" Target="NULL"/><Relationship Id="rId39" Type="http://schemas.openxmlformats.org/officeDocument/2006/relationships/image" Target="NULL"/><Relationship Id="rId109" Type="http://schemas.openxmlformats.org/officeDocument/2006/relationships/image" Target="NULL"/><Relationship Id="rId34" Type="http://schemas.openxmlformats.org/officeDocument/2006/relationships/image" Target="NULL"/><Relationship Id="rId50" Type="http://schemas.openxmlformats.org/officeDocument/2006/relationships/image" Target="NULL"/><Relationship Id="rId55" Type="http://schemas.openxmlformats.org/officeDocument/2006/relationships/image" Target="NULL"/><Relationship Id="rId76" Type="http://schemas.openxmlformats.org/officeDocument/2006/relationships/image" Target="NULL"/><Relationship Id="rId97" Type="http://schemas.openxmlformats.org/officeDocument/2006/relationships/image" Target="NULL"/><Relationship Id="rId104" Type="http://schemas.openxmlformats.org/officeDocument/2006/relationships/image" Target="NULL"/><Relationship Id="rId120" Type="http://schemas.openxmlformats.org/officeDocument/2006/relationships/image" Target="NULL"/><Relationship Id="rId7" Type="http://schemas.openxmlformats.org/officeDocument/2006/relationships/image" Target="NULL"/><Relationship Id="rId71" Type="http://schemas.openxmlformats.org/officeDocument/2006/relationships/image" Target="NULL"/><Relationship Id="rId92" Type="http://schemas.openxmlformats.org/officeDocument/2006/relationships/image" Target="NULL"/><Relationship Id="rId2" Type="http://schemas.openxmlformats.org/officeDocument/2006/relationships/image" Target="NULL"/><Relationship Id="rId29" Type="http://schemas.openxmlformats.org/officeDocument/2006/relationships/image" Target="NULL"/><Relationship Id="rId24" Type="http://schemas.openxmlformats.org/officeDocument/2006/relationships/image" Target="NULL"/><Relationship Id="rId40" Type="http://schemas.openxmlformats.org/officeDocument/2006/relationships/image" Target="NULL"/><Relationship Id="rId45" Type="http://schemas.openxmlformats.org/officeDocument/2006/relationships/image" Target="NULL"/><Relationship Id="rId66" Type="http://schemas.openxmlformats.org/officeDocument/2006/relationships/image" Target="NULL"/><Relationship Id="rId87" Type="http://schemas.openxmlformats.org/officeDocument/2006/relationships/image" Target="NULL"/><Relationship Id="rId110" Type="http://schemas.openxmlformats.org/officeDocument/2006/relationships/image" Target="NULL"/><Relationship Id="rId115" Type="http://schemas.openxmlformats.org/officeDocument/2006/relationships/image" Target="NUL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60</xdr:row>
      <xdr:rowOff>0</xdr:rowOff>
    </xdr:from>
    <xdr:to>
      <xdr:col>2</xdr:col>
      <xdr:colOff>19050</xdr:colOff>
      <xdr:row>61</xdr:row>
      <xdr:rowOff>19050</xdr:rowOff>
    </xdr:to>
    <xdr:pic>
      <xdr:nvPicPr>
        <xdr:cNvPr id="2" name="Immagine 1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95375" y="6315075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19050</xdr:colOff>
      <xdr:row>61</xdr:row>
      <xdr:rowOff>19050</xdr:rowOff>
    </xdr:to>
    <xdr:pic>
      <xdr:nvPicPr>
        <xdr:cNvPr id="3" name="Immagine 2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95375" y="6315075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60</xdr:row>
      <xdr:rowOff>0</xdr:rowOff>
    </xdr:from>
    <xdr:ext cx="19050" cy="19050"/>
    <xdr:pic>
      <xdr:nvPicPr>
        <xdr:cNvPr id="4" name="Immagine 3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6315075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60</xdr:row>
      <xdr:rowOff>0</xdr:rowOff>
    </xdr:from>
    <xdr:ext cx="19050" cy="19050"/>
    <xdr:pic>
      <xdr:nvPicPr>
        <xdr:cNvPr id="5" name="Immagine 4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6315075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84667</xdr:colOff>
      <xdr:row>0</xdr:row>
      <xdr:rowOff>52917</xdr:rowOff>
    </xdr:from>
    <xdr:to>
      <xdr:col>2</xdr:col>
      <xdr:colOff>825499</xdr:colOff>
      <xdr:row>4</xdr:row>
      <xdr:rowOff>194349</xdr:rowOff>
    </xdr:to>
    <xdr:pic>
      <xdr:nvPicPr>
        <xdr:cNvPr id="6" name="Immagin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667" y="52917"/>
          <a:ext cx="1836207" cy="9034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825499</xdr:colOff>
      <xdr:row>59</xdr:row>
      <xdr:rowOff>0</xdr:rowOff>
    </xdr:from>
    <xdr:ext cx="19050" cy="19050"/>
    <xdr:pic>
      <xdr:nvPicPr>
        <xdr:cNvPr id="7" name="Immagine 6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58849" y="6505575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825500</xdr:colOff>
      <xdr:row>59</xdr:row>
      <xdr:rowOff>179917</xdr:rowOff>
    </xdr:from>
    <xdr:ext cx="19050" cy="19050"/>
    <xdr:pic>
      <xdr:nvPicPr>
        <xdr:cNvPr id="8" name="Immagine 7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58850" y="6685492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19050" cy="19050"/>
    <xdr:pic>
      <xdr:nvPicPr>
        <xdr:cNvPr id="9" name="Immagine 8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6505575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19050" cy="19050"/>
    <xdr:pic>
      <xdr:nvPicPr>
        <xdr:cNvPr id="10" name="Immagine 9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6505575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9050" cy="19050"/>
    <xdr:pic>
      <xdr:nvPicPr>
        <xdr:cNvPr id="11" name="Immagine 10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95375" y="6315075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9050" cy="19050"/>
    <xdr:pic>
      <xdr:nvPicPr>
        <xdr:cNvPr id="12" name="Immagine 11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95375" y="6315075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60</xdr:row>
      <xdr:rowOff>0</xdr:rowOff>
    </xdr:from>
    <xdr:ext cx="19050" cy="19050"/>
    <xdr:pic>
      <xdr:nvPicPr>
        <xdr:cNvPr id="13" name="Immagine 12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6315075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60</xdr:row>
      <xdr:rowOff>0</xdr:rowOff>
    </xdr:from>
    <xdr:ext cx="19050" cy="19050"/>
    <xdr:pic>
      <xdr:nvPicPr>
        <xdr:cNvPr id="14" name="Immagine 13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6315075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518584</xdr:colOff>
      <xdr:row>4</xdr:row>
      <xdr:rowOff>76227</xdr:rowOff>
    </xdr:from>
    <xdr:ext cx="8636000" cy="937629"/>
    <xdr:sp macro="" textlink="">
      <xdr:nvSpPr>
        <xdr:cNvPr id="15" name="Rettangolo 14"/>
        <xdr:cNvSpPr/>
      </xdr:nvSpPr>
      <xdr:spPr>
        <a:xfrm>
          <a:off x="651934" y="838227"/>
          <a:ext cx="863600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it-IT" sz="5400" b="1" cap="none" spc="0">
              <a:ln w="31550" cmpd="sng">
                <a:gradFill>
                  <a:gsLst>
                    <a:gs pos="25000">
                      <a:schemeClr val="accent1">
                        <a:shade val="25000"/>
                        <a:satMod val="190000"/>
                      </a:schemeClr>
                    </a:gs>
                    <a:gs pos="80000">
                      <a:schemeClr val="accent1">
                        <a:tint val="75000"/>
                        <a:satMod val="19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rgbClr val="FFFFFF"/>
              </a:solidFill>
              <a:effectLst>
                <a:outerShdw blurRad="41275" dist="12700" dir="12000000" algn="tl" rotWithShape="0">
                  <a:srgbClr val="000000">
                    <a:alpha val="40000"/>
                  </a:srgbClr>
                </a:outerShdw>
              </a:effectLst>
            </a:rPr>
            <a:t>      Calendario  Generale</a:t>
          </a:r>
          <a:endParaRPr lang="it-IT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888998</xdr:colOff>
      <xdr:row>61</xdr:row>
      <xdr:rowOff>42333</xdr:rowOff>
    </xdr:from>
    <xdr:ext cx="6831037" cy="937629"/>
    <xdr:sp macro="" textlink="">
      <xdr:nvSpPr>
        <xdr:cNvPr id="16" name="Rettangolo 15"/>
        <xdr:cNvSpPr/>
      </xdr:nvSpPr>
      <xdr:spPr>
        <a:xfrm>
          <a:off x="1989665" y="15134166"/>
          <a:ext cx="6831037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it-IT" sz="54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WWW.scaprilia.com</a:t>
          </a:r>
        </a:p>
      </xdr:txBody>
    </xdr:sp>
    <xdr:clientData/>
  </xdr:oneCellAnchor>
  <xdr:twoCellAnchor editAs="oneCell">
    <xdr:from>
      <xdr:col>2</xdr:col>
      <xdr:colOff>0</xdr:colOff>
      <xdr:row>60</xdr:row>
      <xdr:rowOff>0</xdr:rowOff>
    </xdr:from>
    <xdr:to>
      <xdr:col>2</xdr:col>
      <xdr:colOff>19050</xdr:colOff>
      <xdr:row>61</xdr:row>
      <xdr:rowOff>19050</xdr:rowOff>
    </xdr:to>
    <xdr:pic>
      <xdr:nvPicPr>
        <xdr:cNvPr id="17" name="Immagine 16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95375" y="6315075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19050</xdr:colOff>
      <xdr:row>61</xdr:row>
      <xdr:rowOff>19050</xdr:rowOff>
    </xdr:to>
    <xdr:pic>
      <xdr:nvPicPr>
        <xdr:cNvPr id="18" name="Immagine 17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95375" y="6315075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60</xdr:row>
      <xdr:rowOff>0</xdr:rowOff>
    </xdr:from>
    <xdr:ext cx="19050" cy="19050"/>
    <xdr:pic>
      <xdr:nvPicPr>
        <xdr:cNvPr id="19" name="Immagine 18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6315075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60</xdr:row>
      <xdr:rowOff>0</xdr:rowOff>
    </xdr:from>
    <xdr:ext cx="19050" cy="19050"/>
    <xdr:pic>
      <xdr:nvPicPr>
        <xdr:cNvPr id="20" name="Immagine 19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6315075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35</xdr:row>
      <xdr:rowOff>0</xdr:rowOff>
    </xdr:from>
    <xdr:to>
      <xdr:col>2</xdr:col>
      <xdr:colOff>19050</xdr:colOff>
      <xdr:row>41</xdr:row>
      <xdr:rowOff>19050</xdr:rowOff>
    </xdr:to>
    <xdr:pic>
      <xdr:nvPicPr>
        <xdr:cNvPr id="21" name="Immagine 20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00667" y="66992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19050</xdr:colOff>
      <xdr:row>41</xdr:row>
      <xdr:rowOff>19050</xdr:rowOff>
    </xdr:to>
    <xdr:pic>
      <xdr:nvPicPr>
        <xdr:cNvPr id="22" name="Immagine 21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00667" y="66992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35</xdr:row>
      <xdr:rowOff>0</xdr:rowOff>
    </xdr:from>
    <xdr:ext cx="19050" cy="19050"/>
    <xdr:pic>
      <xdr:nvPicPr>
        <xdr:cNvPr id="23" name="Immagine 22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7583" y="66992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19050" cy="19050"/>
    <xdr:pic>
      <xdr:nvPicPr>
        <xdr:cNvPr id="24" name="Immagine 23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7583" y="66992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19050" cy="19050"/>
    <xdr:pic>
      <xdr:nvPicPr>
        <xdr:cNvPr id="25" name="Immagine 24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00667" y="66992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19050" cy="19050"/>
    <xdr:pic>
      <xdr:nvPicPr>
        <xdr:cNvPr id="26" name="Immagine 25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00667" y="66992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19050" cy="19050"/>
    <xdr:pic>
      <xdr:nvPicPr>
        <xdr:cNvPr id="27" name="Immagine 26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7583" y="66992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19050" cy="19050"/>
    <xdr:pic>
      <xdr:nvPicPr>
        <xdr:cNvPr id="28" name="Immagine 27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7583" y="66992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35</xdr:row>
      <xdr:rowOff>0</xdr:rowOff>
    </xdr:from>
    <xdr:to>
      <xdr:col>2</xdr:col>
      <xdr:colOff>19050</xdr:colOff>
      <xdr:row>41</xdr:row>
      <xdr:rowOff>19050</xdr:rowOff>
    </xdr:to>
    <xdr:pic>
      <xdr:nvPicPr>
        <xdr:cNvPr id="29" name="Immagine 28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00667" y="66992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19050</xdr:colOff>
      <xdr:row>41</xdr:row>
      <xdr:rowOff>19050</xdr:rowOff>
    </xdr:to>
    <xdr:pic>
      <xdr:nvPicPr>
        <xdr:cNvPr id="30" name="Immagine 29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00667" y="66992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35</xdr:row>
      <xdr:rowOff>0</xdr:rowOff>
    </xdr:from>
    <xdr:ext cx="19050" cy="19050"/>
    <xdr:pic>
      <xdr:nvPicPr>
        <xdr:cNvPr id="31" name="Immagine 30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7583" y="66992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19050" cy="19050"/>
    <xdr:pic>
      <xdr:nvPicPr>
        <xdr:cNvPr id="32" name="Immagine 31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7583" y="66992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7</xdr:col>
      <xdr:colOff>0</xdr:colOff>
      <xdr:row>60</xdr:row>
      <xdr:rowOff>0</xdr:rowOff>
    </xdr:from>
    <xdr:to>
      <xdr:col>7</xdr:col>
      <xdr:colOff>19050</xdr:colOff>
      <xdr:row>61</xdr:row>
      <xdr:rowOff>19050</xdr:rowOff>
    </xdr:to>
    <xdr:pic>
      <xdr:nvPicPr>
        <xdr:cNvPr id="34" name="Immagine 33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95375" y="12620625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60</xdr:row>
      <xdr:rowOff>0</xdr:rowOff>
    </xdr:from>
    <xdr:to>
      <xdr:col>7</xdr:col>
      <xdr:colOff>19050</xdr:colOff>
      <xdr:row>61</xdr:row>
      <xdr:rowOff>19050</xdr:rowOff>
    </xdr:to>
    <xdr:pic>
      <xdr:nvPicPr>
        <xdr:cNvPr id="35" name="Immagine 34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95375" y="12620625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60</xdr:row>
      <xdr:rowOff>0</xdr:rowOff>
    </xdr:from>
    <xdr:ext cx="19050" cy="19050"/>
    <xdr:pic>
      <xdr:nvPicPr>
        <xdr:cNvPr id="36" name="Immagine 35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95375" y="12620625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60</xdr:row>
      <xdr:rowOff>0</xdr:rowOff>
    </xdr:from>
    <xdr:ext cx="19050" cy="19050"/>
    <xdr:pic>
      <xdr:nvPicPr>
        <xdr:cNvPr id="37" name="Immagine 36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95375" y="12620625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7</xdr:col>
      <xdr:colOff>0</xdr:colOff>
      <xdr:row>60</xdr:row>
      <xdr:rowOff>0</xdr:rowOff>
    </xdr:from>
    <xdr:to>
      <xdr:col>7</xdr:col>
      <xdr:colOff>19050</xdr:colOff>
      <xdr:row>61</xdr:row>
      <xdr:rowOff>19050</xdr:rowOff>
    </xdr:to>
    <xdr:pic>
      <xdr:nvPicPr>
        <xdr:cNvPr id="38" name="Immagine 37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95375" y="12620625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60</xdr:row>
      <xdr:rowOff>0</xdr:rowOff>
    </xdr:from>
    <xdr:to>
      <xdr:col>7</xdr:col>
      <xdr:colOff>19050</xdr:colOff>
      <xdr:row>61</xdr:row>
      <xdr:rowOff>19050</xdr:rowOff>
    </xdr:to>
    <xdr:pic>
      <xdr:nvPicPr>
        <xdr:cNvPr id="39" name="Immagine 38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95375" y="12620625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60</xdr:row>
      <xdr:rowOff>0</xdr:rowOff>
    </xdr:from>
    <xdr:to>
      <xdr:col>7</xdr:col>
      <xdr:colOff>19050</xdr:colOff>
      <xdr:row>61</xdr:row>
      <xdr:rowOff>19050</xdr:rowOff>
    </xdr:to>
    <xdr:pic>
      <xdr:nvPicPr>
        <xdr:cNvPr id="40" name="Immagine 39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95375" y="12620625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60</xdr:row>
      <xdr:rowOff>0</xdr:rowOff>
    </xdr:from>
    <xdr:to>
      <xdr:col>7</xdr:col>
      <xdr:colOff>19050</xdr:colOff>
      <xdr:row>61</xdr:row>
      <xdr:rowOff>19050</xdr:rowOff>
    </xdr:to>
    <xdr:pic>
      <xdr:nvPicPr>
        <xdr:cNvPr id="41" name="Immagine 40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95375" y="12620625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60</xdr:row>
      <xdr:rowOff>0</xdr:rowOff>
    </xdr:from>
    <xdr:ext cx="19050" cy="19050"/>
    <xdr:pic>
      <xdr:nvPicPr>
        <xdr:cNvPr id="42" name="Immagine 41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95375" y="12620625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60</xdr:row>
      <xdr:rowOff>0</xdr:rowOff>
    </xdr:from>
    <xdr:ext cx="19050" cy="19050"/>
    <xdr:pic>
      <xdr:nvPicPr>
        <xdr:cNvPr id="43" name="Immagine 42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95375" y="12620625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7</xdr:col>
      <xdr:colOff>0</xdr:colOff>
      <xdr:row>60</xdr:row>
      <xdr:rowOff>0</xdr:rowOff>
    </xdr:from>
    <xdr:to>
      <xdr:col>7</xdr:col>
      <xdr:colOff>19050</xdr:colOff>
      <xdr:row>61</xdr:row>
      <xdr:rowOff>19050</xdr:rowOff>
    </xdr:to>
    <xdr:pic>
      <xdr:nvPicPr>
        <xdr:cNvPr id="44" name="Immagine 43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95375" y="12620625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60</xdr:row>
      <xdr:rowOff>0</xdr:rowOff>
    </xdr:from>
    <xdr:to>
      <xdr:col>7</xdr:col>
      <xdr:colOff>19050</xdr:colOff>
      <xdr:row>61</xdr:row>
      <xdr:rowOff>19050</xdr:rowOff>
    </xdr:to>
    <xdr:pic>
      <xdr:nvPicPr>
        <xdr:cNvPr id="45" name="Immagine 44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95375" y="12620625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33</xdr:row>
      <xdr:rowOff>0</xdr:rowOff>
    </xdr:from>
    <xdr:to>
      <xdr:col>2</xdr:col>
      <xdr:colOff>19050</xdr:colOff>
      <xdr:row>33</xdr:row>
      <xdr:rowOff>19050</xdr:rowOff>
    </xdr:to>
    <xdr:pic>
      <xdr:nvPicPr>
        <xdr:cNvPr id="2" name="Immagine 1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95375" y="1261110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19050</xdr:colOff>
      <xdr:row>33</xdr:row>
      <xdr:rowOff>19050</xdr:rowOff>
    </xdr:to>
    <xdr:pic>
      <xdr:nvPicPr>
        <xdr:cNvPr id="3" name="Immagine 2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95375" y="1261110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33</xdr:row>
      <xdr:rowOff>0</xdr:rowOff>
    </xdr:from>
    <xdr:ext cx="19050" cy="19050"/>
    <xdr:pic>
      <xdr:nvPicPr>
        <xdr:cNvPr id="4" name="Immagine 3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1261110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19050" cy="19050"/>
    <xdr:pic>
      <xdr:nvPicPr>
        <xdr:cNvPr id="5" name="Immagine 4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1261110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84668</xdr:colOff>
      <xdr:row>0</xdr:row>
      <xdr:rowOff>52917</xdr:rowOff>
    </xdr:from>
    <xdr:to>
      <xdr:col>2</xdr:col>
      <xdr:colOff>583407</xdr:colOff>
      <xdr:row>4</xdr:row>
      <xdr:rowOff>75237</xdr:rowOff>
    </xdr:to>
    <xdr:pic>
      <xdr:nvPicPr>
        <xdr:cNvPr id="6" name="Immagin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668" y="52917"/>
          <a:ext cx="1594114" cy="784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825499</xdr:colOff>
      <xdr:row>58</xdr:row>
      <xdr:rowOff>0</xdr:rowOff>
    </xdr:from>
    <xdr:ext cx="19050" cy="19050"/>
    <xdr:pic>
      <xdr:nvPicPr>
        <xdr:cNvPr id="7" name="Immagine 6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58849" y="1070610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825500</xdr:colOff>
      <xdr:row>58</xdr:row>
      <xdr:rowOff>0</xdr:rowOff>
    </xdr:from>
    <xdr:ext cx="19050" cy="19050"/>
    <xdr:pic>
      <xdr:nvPicPr>
        <xdr:cNvPr id="8" name="Immagine 7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58850" y="10886017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58</xdr:row>
      <xdr:rowOff>0</xdr:rowOff>
    </xdr:from>
    <xdr:ext cx="19050" cy="19050"/>
    <xdr:pic>
      <xdr:nvPicPr>
        <xdr:cNvPr id="9" name="Immagine 8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1070610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58</xdr:row>
      <xdr:rowOff>0</xdr:rowOff>
    </xdr:from>
    <xdr:ext cx="19050" cy="19050"/>
    <xdr:pic>
      <xdr:nvPicPr>
        <xdr:cNvPr id="10" name="Immagine 9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1070610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33</xdr:row>
      <xdr:rowOff>0</xdr:rowOff>
    </xdr:from>
    <xdr:ext cx="19050" cy="19050"/>
    <xdr:pic>
      <xdr:nvPicPr>
        <xdr:cNvPr id="11" name="Immagine 10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95375" y="1261110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33</xdr:row>
      <xdr:rowOff>0</xdr:rowOff>
    </xdr:from>
    <xdr:ext cx="19050" cy="19050"/>
    <xdr:pic>
      <xdr:nvPicPr>
        <xdr:cNvPr id="12" name="Immagine 11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95375" y="1261110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19050" cy="19050"/>
    <xdr:pic>
      <xdr:nvPicPr>
        <xdr:cNvPr id="13" name="Immagine 12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1261110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19050" cy="19050"/>
    <xdr:pic>
      <xdr:nvPicPr>
        <xdr:cNvPr id="14" name="Immagine 13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1261110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518584</xdr:colOff>
      <xdr:row>3</xdr:row>
      <xdr:rowOff>159571</xdr:rowOff>
    </xdr:from>
    <xdr:ext cx="8636000" cy="937629"/>
    <xdr:sp macro="" textlink="">
      <xdr:nvSpPr>
        <xdr:cNvPr id="15" name="Rettangolo 14"/>
        <xdr:cNvSpPr/>
      </xdr:nvSpPr>
      <xdr:spPr>
        <a:xfrm>
          <a:off x="649553" y="731071"/>
          <a:ext cx="863600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it-IT" sz="5400" b="1" cap="none" spc="0">
              <a:ln w="31550" cmpd="sng">
                <a:gradFill>
                  <a:gsLst>
                    <a:gs pos="25000">
                      <a:schemeClr val="accent1">
                        <a:shade val="25000"/>
                        <a:satMod val="190000"/>
                      </a:schemeClr>
                    </a:gs>
                    <a:gs pos="80000">
                      <a:schemeClr val="accent1">
                        <a:tint val="75000"/>
                        <a:satMod val="19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rgbClr val="FFFFFF"/>
              </a:solidFill>
              <a:effectLst>
                <a:outerShdw blurRad="41275" dist="12700" dir="12000000" algn="tl" rotWithShape="0">
                  <a:srgbClr val="000000">
                    <a:alpha val="40000"/>
                  </a:srgbClr>
                </a:outerShdw>
              </a:effectLst>
            </a:rPr>
            <a:t>      </a:t>
          </a:r>
          <a:r>
            <a:rPr lang="it-IT" sz="4800" b="1" cap="none" spc="0">
              <a:ln w="31550" cmpd="sng">
                <a:gradFill>
                  <a:gsLst>
                    <a:gs pos="25000">
                      <a:schemeClr val="accent1">
                        <a:shade val="25000"/>
                        <a:satMod val="190000"/>
                      </a:schemeClr>
                    </a:gs>
                    <a:gs pos="80000">
                      <a:schemeClr val="accent1">
                        <a:tint val="75000"/>
                        <a:satMod val="19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rgbClr val="FFFFFF"/>
              </a:solidFill>
              <a:effectLst>
                <a:outerShdw blurRad="41275" dist="12700" dir="12000000" algn="tl" rotWithShape="0">
                  <a:srgbClr val="000000">
                    <a:alpha val="40000"/>
                  </a:srgbClr>
                </a:outerShdw>
              </a:effectLst>
            </a:rPr>
            <a:t>Calendario  Generale</a:t>
          </a:r>
          <a:endParaRPr lang="it-IT" sz="48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822201</xdr:colOff>
      <xdr:row>61</xdr:row>
      <xdr:rowOff>163778</xdr:rowOff>
    </xdr:from>
    <xdr:ext cx="7840928" cy="937629"/>
    <xdr:sp macro="" textlink="">
      <xdr:nvSpPr>
        <xdr:cNvPr id="16" name="Rettangolo 15"/>
        <xdr:cNvSpPr/>
      </xdr:nvSpPr>
      <xdr:spPr>
        <a:xfrm>
          <a:off x="955551" y="9060128"/>
          <a:ext cx="784092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it-IT" sz="54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www.ciclisticaprilia.it</a:t>
          </a:r>
        </a:p>
      </xdr:txBody>
    </xdr:sp>
    <xdr:clientData/>
  </xdr:oneCellAnchor>
  <xdr:twoCellAnchor editAs="oneCell">
    <xdr:from>
      <xdr:col>2</xdr:col>
      <xdr:colOff>0</xdr:colOff>
      <xdr:row>33</xdr:row>
      <xdr:rowOff>0</xdr:rowOff>
    </xdr:from>
    <xdr:to>
      <xdr:col>2</xdr:col>
      <xdr:colOff>19050</xdr:colOff>
      <xdr:row>33</xdr:row>
      <xdr:rowOff>19050</xdr:rowOff>
    </xdr:to>
    <xdr:pic>
      <xdr:nvPicPr>
        <xdr:cNvPr id="17" name="Immagine 16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95375" y="1261110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19050</xdr:colOff>
      <xdr:row>33</xdr:row>
      <xdr:rowOff>19050</xdr:rowOff>
    </xdr:to>
    <xdr:pic>
      <xdr:nvPicPr>
        <xdr:cNvPr id="18" name="Immagine 17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95375" y="1261110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33</xdr:row>
      <xdr:rowOff>0</xdr:rowOff>
    </xdr:from>
    <xdr:ext cx="19050" cy="19050"/>
    <xdr:pic>
      <xdr:nvPicPr>
        <xdr:cNvPr id="19" name="Immagine 18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1261110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19050" cy="19050"/>
    <xdr:pic>
      <xdr:nvPicPr>
        <xdr:cNvPr id="20" name="Immagine 19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1261110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58</xdr:row>
      <xdr:rowOff>0</xdr:rowOff>
    </xdr:from>
    <xdr:to>
      <xdr:col>2</xdr:col>
      <xdr:colOff>19050</xdr:colOff>
      <xdr:row>58</xdr:row>
      <xdr:rowOff>19050</xdr:rowOff>
    </xdr:to>
    <xdr:pic>
      <xdr:nvPicPr>
        <xdr:cNvPr id="21" name="Immagine 20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95375" y="6124575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19050</xdr:colOff>
      <xdr:row>58</xdr:row>
      <xdr:rowOff>19050</xdr:rowOff>
    </xdr:to>
    <xdr:pic>
      <xdr:nvPicPr>
        <xdr:cNvPr id="22" name="Immagine 21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95375" y="6124575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</xdr:row>
      <xdr:rowOff>0</xdr:rowOff>
    </xdr:from>
    <xdr:ext cx="19050" cy="19050"/>
    <xdr:pic>
      <xdr:nvPicPr>
        <xdr:cNvPr id="23" name="Immagine 22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6124575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58</xdr:row>
      <xdr:rowOff>0</xdr:rowOff>
    </xdr:from>
    <xdr:ext cx="19050" cy="19050"/>
    <xdr:pic>
      <xdr:nvPicPr>
        <xdr:cNvPr id="24" name="Immagine 23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6124575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9050" cy="19050"/>
    <xdr:pic>
      <xdr:nvPicPr>
        <xdr:cNvPr id="25" name="Immagine 24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95375" y="6124575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9050" cy="19050"/>
    <xdr:pic>
      <xdr:nvPicPr>
        <xdr:cNvPr id="26" name="Immagine 25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95375" y="6124575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58</xdr:row>
      <xdr:rowOff>0</xdr:rowOff>
    </xdr:from>
    <xdr:ext cx="19050" cy="19050"/>
    <xdr:pic>
      <xdr:nvPicPr>
        <xdr:cNvPr id="27" name="Immagine 26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6124575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58</xdr:row>
      <xdr:rowOff>0</xdr:rowOff>
    </xdr:from>
    <xdr:ext cx="19050" cy="19050"/>
    <xdr:pic>
      <xdr:nvPicPr>
        <xdr:cNvPr id="28" name="Immagine 27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6124575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58</xdr:row>
      <xdr:rowOff>0</xdr:rowOff>
    </xdr:from>
    <xdr:to>
      <xdr:col>2</xdr:col>
      <xdr:colOff>19050</xdr:colOff>
      <xdr:row>58</xdr:row>
      <xdr:rowOff>19050</xdr:rowOff>
    </xdr:to>
    <xdr:pic>
      <xdr:nvPicPr>
        <xdr:cNvPr id="29" name="Immagine 28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95375" y="6124575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19050</xdr:colOff>
      <xdr:row>58</xdr:row>
      <xdr:rowOff>19050</xdr:rowOff>
    </xdr:to>
    <xdr:pic>
      <xdr:nvPicPr>
        <xdr:cNvPr id="30" name="Immagine 29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95375" y="6124575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</xdr:row>
      <xdr:rowOff>0</xdr:rowOff>
    </xdr:from>
    <xdr:ext cx="19050" cy="19050"/>
    <xdr:pic>
      <xdr:nvPicPr>
        <xdr:cNvPr id="31" name="Immagine 30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6124575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58</xdr:row>
      <xdr:rowOff>0</xdr:rowOff>
    </xdr:from>
    <xdr:ext cx="19050" cy="19050"/>
    <xdr:pic>
      <xdr:nvPicPr>
        <xdr:cNvPr id="32" name="Immagine 31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6124575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7</xdr:col>
      <xdr:colOff>0</xdr:colOff>
      <xdr:row>27</xdr:row>
      <xdr:rowOff>0</xdr:rowOff>
    </xdr:from>
    <xdr:to>
      <xdr:col>7</xdr:col>
      <xdr:colOff>19050</xdr:colOff>
      <xdr:row>27</xdr:row>
      <xdr:rowOff>19050</xdr:rowOff>
    </xdr:to>
    <xdr:pic>
      <xdr:nvPicPr>
        <xdr:cNvPr id="33" name="Immagine 32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687050" y="1261110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19050</xdr:colOff>
      <xdr:row>27</xdr:row>
      <xdr:rowOff>19050</xdr:rowOff>
    </xdr:to>
    <xdr:pic>
      <xdr:nvPicPr>
        <xdr:cNvPr id="34" name="Immagine 33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687050" y="1261110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27</xdr:row>
      <xdr:rowOff>0</xdr:rowOff>
    </xdr:from>
    <xdr:ext cx="19050" cy="19050"/>
    <xdr:pic>
      <xdr:nvPicPr>
        <xdr:cNvPr id="35" name="Immagine 34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687050" y="1261110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27</xdr:row>
      <xdr:rowOff>0</xdr:rowOff>
    </xdr:from>
    <xdr:ext cx="19050" cy="19050"/>
    <xdr:pic>
      <xdr:nvPicPr>
        <xdr:cNvPr id="36" name="Immagine 35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687050" y="1261110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7</xdr:col>
      <xdr:colOff>0</xdr:colOff>
      <xdr:row>27</xdr:row>
      <xdr:rowOff>0</xdr:rowOff>
    </xdr:from>
    <xdr:to>
      <xdr:col>7</xdr:col>
      <xdr:colOff>19050</xdr:colOff>
      <xdr:row>27</xdr:row>
      <xdr:rowOff>19050</xdr:rowOff>
    </xdr:to>
    <xdr:pic>
      <xdr:nvPicPr>
        <xdr:cNvPr id="37" name="Immagine 36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687050" y="1261110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19050</xdr:colOff>
      <xdr:row>27</xdr:row>
      <xdr:rowOff>19050</xdr:rowOff>
    </xdr:to>
    <xdr:pic>
      <xdr:nvPicPr>
        <xdr:cNvPr id="38" name="Immagine 37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687050" y="1261110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19050</xdr:colOff>
      <xdr:row>27</xdr:row>
      <xdr:rowOff>19050</xdr:rowOff>
    </xdr:to>
    <xdr:pic>
      <xdr:nvPicPr>
        <xdr:cNvPr id="39" name="Immagine 38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687050" y="1261110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19050</xdr:colOff>
      <xdr:row>27</xdr:row>
      <xdr:rowOff>19050</xdr:rowOff>
    </xdr:to>
    <xdr:pic>
      <xdr:nvPicPr>
        <xdr:cNvPr id="40" name="Immagine 39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687050" y="1261110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27</xdr:row>
      <xdr:rowOff>0</xdr:rowOff>
    </xdr:from>
    <xdr:ext cx="19050" cy="19050"/>
    <xdr:pic>
      <xdr:nvPicPr>
        <xdr:cNvPr id="41" name="Immagine 40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687050" y="1261110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27</xdr:row>
      <xdr:rowOff>0</xdr:rowOff>
    </xdr:from>
    <xdr:ext cx="19050" cy="19050"/>
    <xdr:pic>
      <xdr:nvPicPr>
        <xdr:cNvPr id="42" name="Immagine 41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687050" y="1261110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7</xdr:col>
      <xdr:colOff>0</xdr:colOff>
      <xdr:row>27</xdr:row>
      <xdr:rowOff>0</xdr:rowOff>
    </xdr:from>
    <xdr:to>
      <xdr:col>7</xdr:col>
      <xdr:colOff>19050</xdr:colOff>
      <xdr:row>27</xdr:row>
      <xdr:rowOff>19050</xdr:rowOff>
    </xdr:to>
    <xdr:pic>
      <xdr:nvPicPr>
        <xdr:cNvPr id="43" name="Immagine 42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687050" y="1261110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19050</xdr:colOff>
      <xdr:row>27</xdr:row>
      <xdr:rowOff>19050</xdr:rowOff>
    </xdr:to>
    <xdr:pic>
      <xdr:nvPicPr>
        <xdr:cNvPr id="44" name="Immagine 43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687050" y="1261110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</xdr:row>
      <xdr:rowOff>0</xdr:rowOff>
    </xdr:from>
    <xdr:ext cx="19050" cy="19050"/>
    <xdr:pic>
      <xdr:nvPicPr>
        <xdr:cNvPr id="47" name="Immagine 46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2695575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58</xdr:row>
      <xdr:rowOff>0</xdr:rowOff>
    </xdr:from>
    <xdr:ext cx="19050" cy="19050"/>
    <xdr:pic>
      <xdr:nvPicPr>
        <xdr:cNvPr id="48" name="Immagine 47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2695575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9050" cy="19050"/>
    <xdr:pic>
      <xdr:nvPicPr>
        <xdr:cNvPr id="49" name="Immagine 48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95375" y="2695575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9050" cy="19050"/>
    <xdr:pic>
      <xdr:nvPicPr>
        <xdr:cNvPr id="50" name="Immagine 49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95375" y="2695575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58</xdr:row>
      <xdr:rowOff>0</xdr:rowOff>
    </xdr:from>
    <xdr:ext cx="19050" cy="19050"/>
    <xdr:pic>
      <xdr:nvPicPr>
        <xdr:cNvPr id="51" name="Immagine 50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2695575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58</xdr:row>
      <xdr:rowOff>0</xdr:rowOff>
    </xdr:from>
    <xdr:ext cx="19050" cy="19050"/>
    <xdr:pic>
      <xdr:nvPicPr>
        <xdr:cNvPr id="52" name="Immagine 51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2695575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58</xdr:row>
      <xdr:rowOff>0</xdr:rowOff>
    </xdr:from>
    <xdr:ext cx="19050" cy="19050"/>
    <xdr:pic>
      <xdr:nvPicPr>
        <xdr:cNvPr id="55" name="Immagine 54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2695575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58</xdr:row>
      <xdr:rowOff>0</xdr:rowOff>
    </xdr:from>
    <xdr:ext cx="19050" cy="19050"/>
    <xdr:pic>
      <xdr:nvPicPr>
        <xdr:cNvPr id="56" name="Immagine 55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2695575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40</xdr:row>
      <xdr:rowOff>0</xdr:rowOff>
    </xdr:from>
    <xdr:to>
      <xdr:col>2</xdr:col>
      <xdr:colOff>19050</xdr:colOff>
      <xdr:row>40</xdr:row>
      <xdr:rowOff>19050</xdr:rowOff>
    </xdr:to>
    <xdr:pic>
      <xdr:nvPicPr>
        <xdr:cNvPr id="57" name="Immagine 56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95375" y="3076575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19050</xdr:colOff>
      <xdr:row>40</xdr:row>
      <xdr:rowOff>19050</xdr:rowOff>
    </xdr:to>
    <xdr:pic>
      <xdr:nvPicPr>
        <xdr:cNvPr id="58" name="Immagine 57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95375" y="3076575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40</xdr:row>
      <xdr:rowOff>0</xdr:rowOff>
    </xdr:from>
    <xdr:ext cx="19050" cy="19050"/>
    <xdr:pic>
      <xdr:nvPicPr>
        <xdr:cNvPr id="59" name="Immagine 58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3076575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19050" cy="19050"/>
    <xdr:pic>
      <xdr:nvPicPr>
        <xdr:cNvPr id="60" name="Immagine 59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3076575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825499</xdr:colOff>
      <xdr:row>47</xdr:row>
      <xdr:rowOff>0</xdr:rowOff>
    </xdr:from>
    <xdr:ext cx="19050" cy="19050"/>
    <xdr:pic>
      <xdr:nvPicPr>
        <xdr:cNvPr id="61" name="Immagine 60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58849" y="3076575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825500</xdr:colOff>
      <xdr:row>47</xdr:row>
      <xdr:rowOff>179917</xdr:rowOff>
    </xdr:from>
    <xdr:ext cx="19050" cy="19050"/>
    <xdr:pic>
      <xdr:nvPicPr>
        <xdr:cNvPr id="62" name="Immagine 61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58850" y="3076575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47</xdr:row>
      <xdr:rowOff>0</xdr:rowOff>
    </xdr:from>
    <xdr:ext cx="19050" cy="19050"/>
    <xdr:pic>
      <xdr:nvPicPr>
        <xdr:cNvPr id="63" name="Immagine 62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3076575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47</xdr:row>
      <xdr:rowOff>0</xdr:rowOff>
    </xdr:from>
    <xdr:ext cx="19050" cy="19050"/>
    <xdr:pic>
      <xdr:nvPicPr>
        <xdr:cNvPr id="64" name="Immagine 63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3076575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40</xdr:row>
      <xdr:rowOff>0</xdr:rowOff>
    </xdr:from>
    <xdr:ext cx="19050" cy="19050"/>
    <xdr:pic>
      <xdr:nvPicPr>
        <xdr:cNvPr id="65" name="Immagine 64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95375" y="3076575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40</xdr:row>
      <xdr:rowOff>0</xdr:rowOff>
    </xdr:from>
    <xdr:ext cx="19050" cy="19050"/>
    <xdr:pic>
      <xdr:nvPicPr>
        <xdr:cNvPr id="66" name="Immagine 65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95375" y="3076575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19050" cy="19050"/>
    <xdr:pic>
      <xdr:nvPicPr>
        <xdr:cNvPr id="67" name="Immagine 66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3076575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19050" cy="19050"/>
    <xdr:pic>
      <xdr:nvPicPr>
        <xdr:cNvPr id="68" name="Immagine 67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3076575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40</xdr:row>
      <xdr:rowOff>0</xdr:rowOff>
    </xdr:from>
    <xdr:to>
      <xdr:col>2</xdr:col>
      <xdr:colOff>19050</xdr:colOff>
      <xdr:row>40</xdr:row>
      <xdr:rowOff>19050</xdr:rowOff>
    </xdr:to>
    <xdr:pic>
      <xdr:nvPicPr>
        <xdr:cNvPr id="69" name="Immagine 68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95375" y="3076575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19050</xdr:colOff>
      <xdr:row>40</xdr:row>
      <xdr:rowOff>19050</xdr:rowOff>
    </xdr:to>
    <xdr:pic>
      <xdr:nvPicPr>
        <xdr:cNvPr id="70" name="Immagine 69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95375" y="3076575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40</xdr:row>
      <xdr:rowOff>0</xdr:rowOff>
    </xdr:from>
    <xdr:ext cx="19050" cy="19050"/>
    <xdr:pic>
      <xdr:nvPicPr>
        <xdr:cNvPr id="71" name="Immagine 70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3076575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19050" cy="19050"/>
    <xdr:pic>
      <xdr:nvPicPr>
        <xdr:cNvPr id="72" name="Immagine 71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3076575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7</xdr:col>
      <xdr:colOff>0</xdr:colOff>
      <xdr:row>46</xdr:row>
      <xdr:rowOff>0</xdr:rowOff>
    </xdr:from>
    <xdr:to>
      <xdr:col>7</xdr:col>
      <xdr:colOff>19050</xdr:colOff>
      <xdr:row>46</xdr:row>
      <xdr:rowOff>19050</xdr:rowOff>
    </xdr:to>
    <xdr:pic>
      <xdr:nvPicPr>
        <xdr:cNvPr id="73" name="Immagine 72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687050" y="3076575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19050</xdr:colOff>
      <xdr:row>46</xdr:row>
      <xdr:rowOff>19050</xdr:rowOff>
    </xdr:to>
    <xdr:pic>
      <xdr:nvPicPr>
        <xdr:cNvPr id="74" name="Immagine 73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687050" y="3076575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46</xdr:row>
      <xdr:rowOff>0</xdr:rowOff>
    </xdr:from>
    <xdr:ext cx="19050" cy="19050"/>
    <xdr:pic>
      <xdr:nvPicPr>
        <xdr:cNvPr id="75" name="Immagine 74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687050" y="3076575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46</xdr:row>
      <xdr:rowOff>0</xdr:rowOff>
    </xdr:from>
    <xdr:ext cx="19050" cy="19050"/>
    <xdr:pic>
      <xdr:nvPicPr>
        <xdr:cNvPr id="76" name="Immagine 75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687050" y="3076575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7</xdr:col>
      <xdr:colOff>0</xdr:colOff>
      <xdr:row>46</xdr:row>
      <xdr:rowOff>0</xdr:rowOff>
    </xdr:from>
    <xdr:to>
      <xdr:col>7</xdr:col>
      <xdr:colOff>19050</xdr:colOff>
      <xdr:row>46</xdr:row>
      <xdr:rowOff>19050</xdr:rowOff>
    </xdr:to>
    <xdr:pic>
      <xdr:nvPicPr>
        <xdr:cNvPr id="77" name="Immagine 76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687050" y="3076575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19050</xdr:colOff>
      <xdr:row>46</xdr:row>
      <xdr:rowOff>19050</xdr:rowOff>
    </xdr:to>
    <xdr:pic>
      <xdr:nvPicPr>
        <xdr:cNvPr id="78" name="Immagine 77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687050" y="3076575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19050</xdr:colOff>
      <xdr:row>46</xdr:row>
      <xdr:rowOff>19050</xdr:rowOff>
    </xdr:to>
    <xdr:pic>
      <xdr:nvPicPr>
        <xdr:cNvPr id="79" name="Immagine 78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687050" y="3076575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19050</xdr:colOff>
      <xdr:row>46</xdr:row>
      <xdr:rowOff>19050</xdr:rowOff>
    </xdr:to>
    <xdr:pic>
      <xdr:nvPicPr>
        <xdr:cNvPr id="80" name="Immagine 79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687050" y="3076575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46</xdr:row>
      <xdr:rowOff>0</xdr:rowOff>
    </xdr:from>
    <xdr:ext cx="19050" cy="19050"/>
    <xdr:pic>
      <xdr:nvPicPr>
        <xdr:cNvPr id="81" name="Immagine 80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687050" y="3076575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46</xdr:row>
      <xdr:rowOff>0</xdr:rowOff>
    </xdr:from>
    <xdr:ext cx="19050" cy="19050"/>
    <xdr:pic>
      <xdr:nvPicPr>
        <xdr:cNvPr id="82" name="Immagine 81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687050" y="3076575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7</xdr:col>
      <xdr:colOff>0</xdr:colOff>
      <xdr:row>46</xdr:row>
      <xdr:rowOff>0</xdr:rowOff>
    </xdr:from>
    <xdr:to>
      <xdr:col>7</xdr:col>
      <xdr:colOff>19050</xdr:colOff>
      <xdr:row>46</xdr:row>
      <xdr:rowOff>19050</xdr:rowOff>
    </xdr:to>
    <xdr:pic>
      <xdr:nvPicPr>
        <xdr:cNvPr id="83" name="Immagine 82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687050" y="3076575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19050</xdr:colOff>
      <xdr:row>46</xdr:row>
      <xdr:rowOff>19050</xdr:rowOff>
    </xdr:to>
    <xdr:pic>
      <xdr:nvPicPr>
        <xdr:cNvPr id="84" name="Immagine 83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687050" y="3076575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40</xdr:row>
      <xdr:rowOff>0</xdr:rowOff>
    </xdr:from>
    <xdr:ext cx="19050" cy="19050"/>
    <xdr:pic>
      <xdr:nvPicPr>
        <xdr:cNvPr id="87" name="Immagine 86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7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2505075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19050" cy="19050"/>
    <xdr:pic>
      <xdr:nvPicPr>
        <xdr:cNvPr id="88" name="Immagine 87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7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2505075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40</xdr:row>
      <xdr:rowOff>0</xdr:rowOff>
    </xdr:from>
    <xdr:ext cx="19050" cy="19050"/>
    <xdr:pic>
      <xdr:nvPicPr>
        <xdr:cNvPr id="89" name="Immagine 88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8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95375" y="2505075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40</xdr:row>
      <xdr:rowOff>0</xdr:rowOff>
    </xdr:from>
    <xdr:ext cx="19050" cy="19050"/>
    <xdr:pic>
      <xdr:nvPicPr>
        <xdr:cNvPr id="90" name="Immagine 89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8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95375" y="2505075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19050" cy="19050"/>
    <xdr:pic>
      <xdr:nvPicPr>
        <xdr:cNvPr id="91" name="Immagine 90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8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2505075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19050" cy="19050"/>
    <xdr:pic>
      <xdr:nvPicPr>
        <xdr:cNvPr id="92" name="Immagine 91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8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2505075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19050" cy="19050"/>
    <xdr:pic>
      <xdr:nvPicPr>
        <xdr:cNvPr id="95" name="Immagine 94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8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2505075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19050" cy="19050"/>
    <xdr:pic>
      <xdr:nvPicPr>
        <xdr:cNvPr id="96" name="Immagine 95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8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2505075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19050" cy="19050"/>
    <xdr:pic>
      <xdr:nvPicPr>
        <xdr:cNvPr id="97" name="Immagine 96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8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41338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19050" cy="19050"/>
    <xdr:pic>
      <xdr:nvPicPr>
        <xdr:cNvPr id="98" name="Immagine 97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8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41338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19050" cy="19050"/>
    <xdr:pic>
      <xdr:nvPicPr>
        <xdr:cNvPr id="99" name="Immagine 98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8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41338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19050" cy="19050"/>
    <xdr:pic>
      <xdr:nvPicPr>
        <xdr:cNvPr id="100" name="Immagine 99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8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41338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19050" cy="19050"/>
    <xdr:pic>
      <xdr:nvPicPr>
        <xdr:cNvPr id="101" name="Immagine 100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41338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19050" cy="19050"/>
    <xdr:pic>
      <xdr:nvPicPr>
        <xdr:cNvPr id="102" name="Immagine 101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41338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19050" cy="19050"/>
    <xdr:pic>
      <xdr:nvPicPr>
        <xdr:cNvPr id="103" name="Immagine 102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41338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19050" cy="19050"/>
    <xdr:pic>
      <xdr:nvPicPr>
        <xdr:cNvPr id="104" name="Immagine 103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41338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19050" cy="19050"/>
    <xdr:pic>
      <xdr:nvPicPr>
        <xdr:cNvPr id="105" name="Immagine 104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41338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19050" cy="19050"/>
    <xdr:pic>
      <xdr:nvPicPr>
        <xdr:cNvPr id="106" name="Immagine 105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41338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19050" cy="19050"/>
    <xdr:pic>
      <xdr:nvPicPr>
        <xdr:cNvPr id="107" name="Immagine 106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41338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19050" cy="19050"/>
    <xdr:pic>
      <xdr:nvPicPr>
        <xdr:cNvPr id="108" name="Immagine 107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41338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825500</xdr:colOff>
      <xdr:row>49</xdr:row>
      <xdr:rowOff>179917</xdr:rowOff>
    </xdr:from>
    <xdr:ext cx="19050" cy="19050"/>
    <xdr:pic>
      <xdr:nvPicPr>
        <xdr:cNvPr id="109" name="Immagine 108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58850" y="5075767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825500</xdr:colOff>
      <xdr:row>48</xdr:row>
      <xdr:rowOff>179917</xdr:rowOff>
    </xdr:from>
    <xdr:ext cx="19050" cy="19050"/>
    <xdr:pic>
      <xdr:nvPicPr>
        <xdr:cNvPr id="110" name="Immagine 109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58850" y="5075767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825500</xdr:colOff>
      <xdr:row>55</xdr:row>
      <xdr:rowOff>179917</xdr:rowOff>
    </xdr:from>
    <xdr:ext cx="19050" cy="19050"/>
    <xdr:pic>
      <xdr:nvPicPr>
        <xdr:cNvPr id="111" name="Immagine 110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58850" y="5266267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825499</xdr:colOff>
      <xdr:row>57</xdr:row>
      <xdr:rowOff>0</xdr:rowOff>
    </xdr:from>
    <xdr:ext cx="19050" cy="19050"/>
    <xdr:pic>
      <xdr:nvPicPr>
        <xdr:cNvPr id="112" name="Immagine 111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58849" y="102298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825500</xdr:colOff>
      <xdr:row>57</xdr:row>
      <xdr:rowOff>0</xdr:rowOff>
    </xdr:from>
    <xdr:ext cx="19050" cy="19050"/>
    <xdr:pic>
      <xdr:nvPicPr>
        <xdr:cNvPr id="113" name="Immagine 112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58850" y="102298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57</xdr:row>
      <xdr:rowOff>0</xdr:rowOff>
    </xdr:from>
    <xdr:ext cx="19050" cy="19050"/>
    <xdr:pic>
      <xdr:nvPicPr>
        <xdr:cNvPr id="114" name="Immagine 113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102298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57</xdr:row>
      <xdr:rowOff>0</xdr:rowOff>
    </xdr:from>
    <xdr:ext cx="19050" cy="19050"/>
    <xdr:pic>
      <xdr:nvPicPr>
        <xdr:cNvPr id="115" name="Immagine 114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102298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57</xdr:row>
      <xdr:rowOff>0</xdr:rowOff>
    </xdr:from>
    <xdr:to>
      <xdr:col>2</xdr:col>
      <xdr:colOff>19050</xdr:colOff>
      <xdr:row>57</xdr:row>
      <xdr:rowOff>19050</xdr:rowOff>
    </xdr:to>
    <xdr:pic>
      <xdr:nvPicPr>
        <xdr:cNvPr id="116" name="Immagine 115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95375" y="102298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19050</xdr:colOff>
      <xdr:row>57</xdr:row>
      <xdr:rowOff>19050</xdr:rowOff>
    </xdr:to>
    <xdr:pic>
      <xdr:nvPicPr>
        <xdr:cNvPr id="117" name="Immagine 116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95375" y="102298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57</xdr:row>
      <xdr:rowOff>0</xdr:rowOff>
    </xdr:from>
    <xdr:ext cx="19050" cy="19050"/>
    <xdr:pic>
      <xdr:nvPicPr>
        <xdr:cNvPr id="118" name="Immagine 117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10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102298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57</xdr:row>
      <xdr:rowOff>0</xdr:rowOff>
    </xdr:from>
    <xdr:ext cx="19050" cy="19050"/>
    <xdr:pic>
      <xdr:nvPicPr>
        <xdr:cNvPr id="119" name="Immagine 118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10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102298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57</xdr:row>
      <xdr:rowOff>0</xdr:rowOff>
    </xdr:from>
    <xdr:ext cx="19050" cy="19050"/>
    <xdr:pic>
      <xdr:nvPicPr>
        <xdr:cNvPr id="120" name="Immagine 119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10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95375" y="102298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57</xdr:row>
      <xdr:rowOff>0</xdr:rowOff>
    </xdr:from>
    <xdr:ext cx="19050" cy="19050"/>
    <xdr:pic>
      <xdr:nvPicPr>
        <xdr:cNvPr id="121" name="Immagine 120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1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95375" y="102298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57</xdr:row>
      <xdr:rowOff>0</xdr:rowOff>
    </xdr:from>
    <xdr:ext cx="19050" cy="19050"/>
    <xdr:pic>
      <xdr:nvPicPr>
        <xdr:cNvPr id="122" name="Immagine 121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1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102298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57</xdr:row>
      <xdr:rowOff>0</xdr:rowOff>
    </xdr:from>
    <xdr:ext cx="19050" cy="19050"/>
    <xdr:pic>
      <xdr:nvPicPr>
        <xdr:cNvPr id="123" name="Immagine 122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1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102298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57</xdr:row>
      <xdr:rowOff>0</xdr:rowOff>
    </xdr:from>
    <xdr:to>
      <xdr:col>2</xdr:col>
      <xdr:colOff>19050</xdr:colOff>
      <xdr:row>57</xdr:row>
      <xdr:rowOff>19050</xdr:rowOff>
    </xdr:to>
    <xdr:pic>
      <xdr:nvPicPr>
        <xdr:cNvPr id="124" name="Immagine 123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1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95375" y="102298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19050</xdr:colOff>
      <xdr:row>57</xdr:row>
      <xdr:rowOff>19050</xdr:rowOff>
    </xdr:to>
    <xdr:pic>
      <xdr:nvPicPr>
        <xdr:cNvPr id="125" name="Immagine 124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1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95375" y="102298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57</xdr:row>
      <xdr:rowOff>0</xdr:rowOff>
    </xdr:from>
    <xdr:ext cx="19050" cy="19050"/>
    <xdr:pic>
      <xdr:nvPicPr>
        <xdr:cNvPr id="126" name="Immagine 125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1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102298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57</xdr:row>
      <xdr:rowOff>0</xdr:rowOff>
    </xdr:from>
    <xdr:ext cx="19050" cy="19050"/>
    <xdr:pic>
      <xdr:nvPicPr>
        <xdr:cNvPr id="127" name="Immagine 126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1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102298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57</xdr:row>
      <xdr:rowOff>0</xdr:rowOff>
    </xdr:from>
    <xdr:ext cx="19050" cy="19050"/>
    <xdr:pic>
      <xdr:nvPicPr>
        <xdr:cNvPr id="128" name="Immagine 127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1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102298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57</xdr:row>
      <xdr:rowOff>0</xdr:rowOff>
    </xdr:from>
    <xdr:ext cx="19050" cy="19050"/>
    <xdr:pic>
      <xdr:nvPicPr>
        <xdr:cNvPr id="129" name="Immagine 128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1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102298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57</xdr:row>
      <xdr:rowOff>0</xdr:rowOff>
    </xdr:from>
    <xdr:ext cx="19050" cy="19050"/>
    <xdr:pic>
      <xdr:nvPicPr>
        <xdr:cNvPr id="130" name="Immagine 129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1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95375" y="102298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57</xdr:row>
      <xdr:rowOff>0</xdr:rowOff>
    </xdr:from>
    <xdr:ext cx="19050" cy="19050"/>
    <xdr:pic>
      <xdr:nvPicPr>
        <xdr:cNvPr id="131" name="Immagine 130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1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95375" y="102298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57</xdr:row>
      <xdr:rowOff>0</xdr:rowOff>
    </xdr:from>
    <xdr:ext cx="19050" cy="19050"/>
    <xdr:pic>
      <xdr:nvPicPr>
        <xdr:cNvPr id="132" name="Immagine 131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12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102298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57</xdr:row>
      <xdr:rowOff>0</xdr:rowOff>
    </xdr:from>
    <xdr:ext cx="19050" cy="19050"/>
    <xdr:pic>
      <xdr:nvPicPr>
        <xdr:cNvPr id="133" name="Immagine 132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12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102298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57</xdr:row>
      <xdr:rowOff>0</xdr:rowOff>
    </xdr:from>
    <xdr:ext cx="19050" cy="19050"/>
    <xdr:pic>
      <xdr:nvPicPr>
        <xdr:cNvPr id="134" name="Immagine 133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12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102298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57</xdr:row>
      <xdr:rowOff>0</xdr:rowOff>
    </xdr:from>
    <xdr:ext cx="19050" cy="19050"/>
    <xdr:pic>
      <xdr:nvPicPr>
        <xdr:cNvPr id="135" name="Immagine 134" descr="http://www.ciclimontanini.it/immagini/puntino.gif"/>
        <xdr:cNvPicPr>
          <a:picLocks noChangeAspect="1" noChangeArrowheads="1"/>
        </xdr:cNvPicPr>
      </xdr:nvPicPr>
      <xdr:blipFill>
        <a:blip xmlns:r="http://schemas.openxmlformats.org/officeDocument/2006/relationships" r:embed="rId12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102298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6</xdr:row>
      <xdr:rowOff>0</xdr:rowOff>
    </xdr:from>
    <xdr:to>
      <xdr:col>10</xdr:col>
      <xdr:colOff>304800</xdr:colOff>
      <xdr:row>7</xdr:row>
      <xdr:rowOff>114300</xdr:rowOff>
    </xdr:to>
    <xdr:sp macro="" textlink="">
      <xdr:nvSpPr>
        <xdr:cNvPr id="3074" name="AutoShape 2" descr="blob:https://web.whatsapp.com/ba2f9362-8e39-4d8e-a343-3d587c5da461"/>
        <xdr:cNvSpPr>
          <a:spLocks noChangeAspect="1" noChangeArrowheads="1"/>
        </xdr:cNvSpPr>
      </xdr:nvSpPr>
      <xdr:spPr bwMode="auto">
        <a:xfrm>
          <a:off x="9401175" y="1143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304800</xdr:colOff>
      <xdr:row>8</xdr:row>
      <xdr:rowOff>114300</xdr:rowOff>
    </xdr:to>
    <xdr:sp macro="" textlink="">
      <xdr:nvSpPr>
        <xdr:cNvPr id="3075" name="AutoShape 3" descr="blob:https://web.whatsapp.com/ba2f9362-8e39-4d8e-a343-3d587c5da461"/>
        <xdr:cNvSpPr>
          <a:spLocks noChangeAspect="1" noChangeArrowheads="1"/>
        </xdr:cNvSpPr>
      </xdr:nvSpPr>
      <xdr:spPr bwMode="auto">
        <a:xfrm>
          <a:off x="8791575" y="1333500"/>
          <a:ext cx="304800" cy="304800"/>
        </a:xfrm>
        <a:prstGeom prst="rect">
          <a:avLst/>
        </a:prstGeom>
        <a:noFill/>
      </xdr:spPr>
    </xdr:sp>
    <xdr:clientData/>
  </xdr:twoCellAnchor>
</xdr:wsDr>
</file>

<file path=xl/tables/table1.xml><?xml version="1.0" encoding="utf-8"?>
<table xmlns="http://schemas.openxmlformats.org/spreadsheetml/2006/main" id="2" name="Tabella2" displayName="Tabella2" ref="A4:K14" totalsRowCount="1" headerRowDxfId="23" dataDxfId="22">
  <autoFilter ref="A4:K13">
    <filterColumn colId="9"/>
    <filterColumn colId="10"/>
  </autoFilter>
  <tableColumns count="11">
    <tableColumn id="1" name="Nome" dataDxfId="21" totalsRowDxfId="20"/>
    <tableColumn id="2" name="Cognome" dataDxfId="19" totalsRowDxfId="18"/>
    <tableColumn id="3" name="Data di Nascita" dataDxfId="17" totalsRowDxfId="16"/>
    <tableColumn id="4" name="Luogo di Nascita" dataDxfId="15" totalsRowDxfId="14"/>
    <tableColumn id="5" name="CAP" dataDxfId="13" totalsRowDxfId="12"/>
    <tableColumn id="6" name="Città" dataDxfId="11" totalsRowDxfId="10"/>
    <tableColumn id="7" name="Indirizzo" dataDxfId="9" totalsRowDxfId="8"/>
    <tableColumn id="8" name="Codice Fiscale" dataDxfId="7" totalsRowDxfId="6"/>
    <tableColumn id="9" name="Taglia" dataDxfId="5" totalsRowDxfId="4"/>
    <tableColumn id="10" name="Colonna1" totalsRowFunction="sum" dataDxfId="3" totalsRowDxfId="2"/>
    <tableColumn id="11" name="Colonna2" dataDxfId="1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H73"/>
  <sheetViews>
    <sheetView showGridLines="0" zoomScale="80" zoomScaleNormal="80" workbookViewId="0">
      <pane ySplit="13" topLeftCell="A14" activePane="bottomLeft" state="frozen"/>
      <selection pane="bottomLeft" activeCell="A20" sqref="A20:XFD54"/>
    </sheetView>
  </sheetViews>
  <sheetFormatPr defaultColWidth="9.140625" defaultRowHeight="15"/>
  <cols>
    <col min="1" max="1" width="2" style="2" customWidth="1"/>
    <col min="2" max="2" width="14.42578125" style="7" customWidth="1"/>
    <col min="3" max="3" width="17" style="8" customWidth="1"/>
    <col min="4" max="4" width="31.140625" style="2" bestFit="1" customWidth="1"/>
    <col min="5" max="5" width="12" style="2" bestFit="1" customWidth="1"/>
    <col min="6" max="6" width="45.42578125" style="2" customWidth="1"/>
    <col min="7" max="7" width="38.28515625" style="9" customWidth="1"/>
    <col min="8" max="8" width="31.28515625" customWidth="1"/>
    <col min="9" max="16384" width="9.140625" style="2"/>
  </cols>
  <sheetData>
    <row r="1" spans="1:8">
      <c r="A1" s="1"/>
      <c r="B1" s="71" t="s">
        <v>0</v>
      </c>
      <c r="C1" s="71"/>
      <c r="D1" s="71"/>
      <c r="E1" s="71"/>
      <c r="F1" s="71"/>
      <c r="G1" s="71"/>
    </row>
    <row r="2" spans="1:8">
      <c r="A2" s="1"/>
      <c r="B2" s="71"/>
      <c r="C2" s="71"/>
      <c r="D2" s="71"/>
      <c r="E2" s="71"/>
      <c r="F2" s="71"/>
      <c r="G2" s="71"/>
    </row>
    <row r="3" spans="1:8">
      <c r="A3" s="1"/>
      <c r="B3" s="71"/>
      <c r="C3" s="71"/>
      <c r="D3" s="71"/>
      <c r="E3" s="71"/>
      <c r="F3" s="71"/>
      <c r="G3" s="71"/>
    </row>
    <row r="4" spans="1:8">
      <c r="A4" s="1"/>
      <c r="B4" s="71"/>
      <c r="C4" s="71"/>
      <c r="D4" s="71"/>
      <c r="E4" s="71"/>
      <c r="F4" s="71"/>
      <c r="G4" s="71"/>
    </row>
    <row r="5" spans="1:8" ht="15.75" thickBot="1">
      <c r="A5" s="3"/>
      <c r="B5" s="72"/>
      <c r="C5" s="72"/>
      <c r="D5" s="72"/>
      <c r="E5" s="72"/>
      <c r="F5" s="72"/>
      <c r="G5" s="72"/>
    </row>
    <row r="6" spans="1:8" ht="31.5" customHeight="1">
      <c r="B6" s="4"/>
      <c r="C6" s="5"/>
      <c r="D6" s="4"/>
      <c r="E6" s="4"/>
      <c r="F6" s="4"/>
      <c r="G6" s="6"/>
    </row>
    <row r="9" spans="1:8" hidden="1"/>
    <row r="10" spans="1:8" hidden="1"/>
    <row r="11" spans="1:8" hidden="1"/>
    <row r="12" spans="1:8" hidden="1"/>
    <row r="13" spans="1:8" s="14" customFormat="1">
      <c r="A13"/>
      <c r="B13" s="10" t="s">
        <v>1</v>
      </c>
      <c r="C13" s="11" t="s">
        <v>2</v>
      </c>
      <c r="D13" s="12" t="s">
        <v>3</v>
      </c>
      <c r="E13" s="12" t="s">
        <v>4</v>
      </c>
      <c r="F13" s="12" t="s">
        <v>5</v>
      </c>
      <c r="G13" s="13" t="s">
        <v>6</v>
      </c>
      <c r="H13"/>
    </row>
    <row r="14" spans="1:8" s="16" customFormat="1" hidden="1">
      <c r="A14" s="15"/>
      <c r="B14" s="17">
        <f t="shared" ref="B14:B55" si="0">C14</f>
        <v>43142</v>
      </c>
      <c r="C14" s="18">
        <v>43142</v>
      </c>
      <c r="D14" s="19" t="s">
        <v>7</v>
      </c>
      <c r="E14" s="20" t="s">
        <v>8</v>
      </c>
      <c r="F14" s="19" t="s">
        <v>9</v>
      </c>
      <c r="G14" s="19"/>
      <c r="H14"/>
    </row>
    <row r="15" spans="1:8" s="16" customFormat="1" hidden="1">
      <c r="A15" s="15"/>
      <c r="B15" s="17">
        <f t="shared" si="0"/>
        <v>43149</v>
      </c>
      <c r="C15" s="18">
        <v>43149</v>
      </c>
      <c r="D15" s="19" t="s">
        <v>12</v>
      </c>
      <c r="E15" s="21" t="s">
        <v>10</v>
      </c>
      <c r="F15" s="19" t="s">
        <v>13</v>
      </c>
      <c r="G15" s="19"/>
      <c r="H15"/>
    </row>
    <row r="16" spans="1:8" hidden="1">
      <c r="A16"/>
      <c r="B16" s="17">
        <f t="shared" si="0"/>
        <v>43163</v>
      </c>
      <c r="C16" s="18">
        <v>43163</v>
      </c>
      <c r="D16" s="19" t="s">
        <v>14</v>
      </c>
      <c r="E16" s="21" t="s">
        <v>10</v>
      </c>
      <c r="F16" s="19" t="s">
        <v>15</v>
      </c>
      <c r="G16" s="19"/>
    </row>
    <row r="17" spans="1:8" hidden="1">
      <c r="A17"/>
      <c r="B17" s="17">
        <f t="shared" si="0"/>
        <v>43170</v>
      </c>
      <c r="C17" s="18">
        <v>43170</v>
      </c>
      <c r="D17" s="19" t="s">
        <v>16</v>
      </c>
      <c r="E17" s="21" t="s">
        <v>10</v>
      </c>
      <c r="F17" s="19" t="s">
        <v>17</v>
      </c>
      <c r="G17" s="19" t="s">
        <v>18</v>
      </c>
    </row>
    <row r="18" spans="1:8" hidden="1">
      <c r="A18"/>
      <c r="B18" s="17">
        <f t="shared" si="0"/>
        <v>43170</v>
      </c>
      <c r="C18" s="18">
        <v>43170</v>
      </c>
      <c r="D18" s="19" t="s">
        <v>19</v>
      </c>
      <c r="E18" s="22" t="s">
        <v>8</v>
      </c>
      <c r="F18" s="19" t="s">
        <v>20</v>
      </c>
      <c r="G18" s="19" t="s">
        <v>21</v>
      </c>
    </row>
    <row r="19" spans="1:8" hidden="1">
      <c r="A19"/>
      <c r="B19" s="17">
        <f t="shared" si="0"/>
        <v>43170</v>
      </c>
      <c r="C19" s="18">
        <v>43170</v>
      </c>
      <c r="D19" s="19" t="s">
        <v>22</v>
      </c>
      <c r="E19" s="21" t="s">
        <v>10</v>
      </c>
      <c r="F19" s="19" t="s">
        <v>23</v>
      </c>
      <c r="G19" s="19" t="s">
        <v>24</v>
      </c>
    </row>
    <row r="20" spans="1:8" s="42" customFormat="1">
      <c r="A20" s="41"/>
      <c r="B20" s="38" t="s">
        <v>199</v>
      </c>
      <c r="C20" s="39">
        <v>43569</v>
      </c>
      <c r="D20" s="40" t="s">
        <v>27</v>
      </c>
      <c r="E20" s="43" t="s">
        <v>8</v>
      </c>
      <c r="F20" s="40" t="s">
        <v>28</v>
      </c>
      <c r="G20" s="40" t="s">
        <v>29</v>
      </c>
      <c r="H20" s="41"/>
    </row>
    <row r="21" spans="1:8" s="16" customFormat="1" hidden="1">
      <c r="A21" s="15"/>
      <c r="B21" s="17">
        <f t="shared" si="0"/>
        <v>43198</v>
      </c>
      <c r="C21" s="18">
        <v>43198</v>
      </c>
      <c r="D21" s="19" t="s">
        <v>30</v>
      </c>
      <c r="E21" s="20" t="s">
        <v>8</v>
      </c>
      <c r="F21" s="19" t="s">
        <v>31</v>
      </c>
      <c r="G21" s="19" t="s">
        <v>32</v>
      </c>
      <c r="H21"/>
    </row>
    <row r="22" spans="1:8" s="16" customFormat="1" hidden="1">
      <c r="A22" s="15"/>
      <c r="B22" s="17">
        <f t="shared" si="0"/>
        <v>43198</v>
      </c>
      <c r="C22" s="18">
        <v>43198</v>
      </c>
      <c r="D22" s="19" t="s">
        <v>33</v>
      </c>
      <c r="E22" s="21" t="s">
        <v>10</v>
      </c>
      <c r="F22" s="19" t="s">
        <v>34</v>
      </c>
      <c r="G22" s="19" t="s">
        <v>18</v>
      </c>
      <c r="H22"/>
    </row>
    <row r="23" spans="1:8" s="16" customFormat="1" hidden="1">
      <c r="A23" s="15"/>
      <c r="B23" s="17">
        <f t="shared" si="0"/>
        <v>43198</v>
      </c>
      <c r="C23" s="18">
        <v>43198</v>
      </c>
      <c r="D23" s="19" t="s">
        <v>35</v>
      </c>
      <c r="E23" s="20" t="s">
        <v>8</v>
      </c>
      <c r="F23" s="19" t="s">
        <v>36</v>
      </c>
      <c r="G23" s="19" t="s">
        <v>21</v>
      </c>
      <c r="H23"/>
    </row>
    <row r="24" spans="1:8" s="42" customFormat="1">
      <c r="A24" s="41"/>
      <c r="B24" s="38" t="s">
        <v>199</v>
      </c>
      <c r="C24" s="39">
        <v>43569</v>
      </c>
      <c r="D24" s="40" t="s">
        <v>37</v>
      </c>
      <c r="E24" s="43" t="s">
        <v>8</v>
      </c>
      <c r="F24" s="40" t="s">
        <v>38</v>
      </c>
      <c r="G24" s="40" t="s">
        <v>29</v>
      </c>
      <c r="H24" s="41"/>
    </row>
    <row r="25" spans="1:8" s="16" customFormat="1" hidden="1">
      <c r="A25" s="15"/>
      <c r="B25" s="17">
        <f t="shared" si="0"/>
        <v>43212</v>
      </c>
      <c r="C25" s="18">
        <v>43212</v>
      </c>
      <c r="D25" s="19" t="s">
        <v>39</v>
      </c>
      <c r="E25" s="21" t="s">
        <v>10</v>
      </c>
      <c r="F25" s="19" t="s">
        <v>40</v>
      </c>
      <c r="G25" s="19" t="s">
        <v>24</v>
      </c>
      <c r="H25"/>
    </row>
    <row r="26" spans="1:8" s="16" customFormat="1" hidden="1">
      <c r="A26" s="15"/>
      <c r="B26" s="17">
        <f t="shared" si="0"/>
        <v>43219</v>
      </c>
      <c r="C26" s="18">
        <v>43219</v>
      </c>
      <c r="D26" s="19" t="s">
        <v>41</v>
      </c>
      <c r="E26" s="21" t="s">
        <v>10</v>
      </c>
      <c r="F26" s="19" t="s">
        <v>42</v>
      </c>
      <c r="G26" s="19" t="s">
        <v>18</v>
      </c>
      <c r="H26"/>
    </row>
    <row r="27" spans="1:8" s="16" customFormat="1" hidden="1">
      <c r="A27" s="15"/>
      <c r="B27" s="17">
        <v>43226</v>
      </c>
      <c r="C27" s="18">
        <v>43226</v>
      </c>
      <c r="D27" s="19" t="s">
        <v>115</v>
      </c>
      <c r="E27" s="21" t="s">
        <v>10</v>
      </c>
      <c r="F27" s="19" t="s">
        <v>116</v>
      </c>
      <c r="G27" s="19"/>
      <c r="H27"/>
    </row>
    <row r="28" spans="1:8" s="16" customFormat="1" hidden="1">
      <c r="A28" s="15"/>
      <c r="B28" s="17">
        <f t="shared" si="0"/>
        <v>43226</v>
      </c>
      <c r="C28" s="18">
        <v>43226</v>
      </c>
      <c r="D28" s="19" t="s">
        <v>43</v>
      </c>
      <c r="E28" s="20" t="s">
        <v>8</v>
      </c>
      <c r="F28" s="19" t="s">
        <v>44</v>
      </c>
      <c r="G28" s="19" t="s">
        <v>45</v>
      </c>
      <c r="H28"/>
    </row>
    <row r="29" spans="1:8" s="16" customFormat="1" hidden="1">
      <c r="A29" s="15"/>
      <c r="B29" s="17">
        <f t="shared" si="0"/>
        <v>43226</v>
      </c>
      <c r="C29" s="18">
        <v>43226</v>
      </c>
      <c r="D29" s="19" t="s">
        <v>46</v>
      </c>
      <c r="E29" s="20" t="s">
        <v>8</v>
      </c>
      <c r="F29" s="19" t="s">
        <v>47</v>
      </c>
      <c r="G29" s="19" t="s">
        <v>21</v>
      </c>
      <c r="H29"/>
    </row>
    <row r="30" spans="1:8" s="16" customFormat="1" hidden="1">
      <c r="A30" s="15"/>
      <c r="B30" s="17">
        <f t="shared" si="0"/>
        <v>43233</v>
      </c>
      <c r="C30" s="18">
        <v>43233</v>
      </c>
      <c r="D30" s="19" t="s">
        <v>48</v>
      </c>
      <c r="E30" s="20" t="s">
        <v>8</v>
      </c>
      <c r="F30" s="19" t="s">
        <v>49</v>
      </c>
      <c r="G30" s="19" t="s">
        <v>32</v>
      </c>
      <c r="H30"/>
    </row>
    <row r="31" spans="1:8" s="16" customFormat="1" hidden="1">
      <c r="A31" s="15"/>
      <c r="B31" s="17">
        <f t="shared" si="0"/>
        <v>43233</v>
      </c>
      <c r="C31" s="18">
        <v>43233</v>
      </c>
      <c r="D31" s="19" t="s">
        <v>50</v>
      </c>
      <c r="E31" s="21" t="s">
        <v>10</v>
      </c>
      <c r="F31" s="19" t="s">
        <v>51</v>
      </c>
      <c r="G31" s="19" t="s">
        <v>24</v>
      </c>
      <c r="H31"/>
    </row>
    <row r="32" spans="1:8" s="16" customFormat="1" hidden="1">
      <c r="A32" s="15"/>
      <c r="B32" s="17">
        <f t="shared" si="0"/>
        <v>43233</v>
      </c>
      <c r="C32" s="18">
        <v>43233</v>
      </c>
      <c r="D32" s="19" t="s">
        <v>37</v>
      </c>
      <c r="E32" s="21" t="s">
        <v>10</v>
      </c>
      <c r="F32" s="19" t="s">
        <v>111</v>
      </c>
      <c r="G32" s="19"/>
      <c r="H32"/>
    </row>
    <row r="33" spans="1:8" s="42" customFormat="1">
      <c r="A33" s="41"/>
      <c r="B33" s="38" t="s">
        <v>201</v>
      </c>
      <c r="C33" s="39">
        <v>43653</v>
      </c>
      <c r="D33" s="40" t="s">
        <v>52</v>
      </c>
      <c r="E33" s="43" t="s">
        <v>8</v>
      </c>
      <c r="F33" s="40" t="s">
        <v>53</v>
      </c>
      <c r="G33" s="40" t="s">
        <v>29</v>
      </c>
      <c r="H33" s="41"/>
    </row>
    <row r="34" spans="1:8" s="16" customFormat="1" hidden="1">
      <c r="A34" s="15"/>
      <c r="B34" s="17">
        <f t="shared" si="0"/>
        <v>43240</v>
      </c>
      <c r="C34" s="18">
        <v>43240</v>
      </c>
      <c r="D34" s="19" t="s">
        <v>57</v>
      </c>
      <c r="E34" s="20" t="s">
        <v>8</v>
      </c>
      <c r="F34" s="19" t="s">
        <v>58</v>
      </c>
      <c r="G34" s="19" t="s">
        <v>32</v>
      </c>
      <c r="H34"/>
    </row>
    <row r="35" spans="1:8" s="16" customFormat="1" hidden="1">
      <c r="A35" s="15"/>
      <c r="B35" s="17">
        <f t="shared" si="0"/>
        <v>43240</v>
      </c>
      <c r="C35" s="18">
        <v>43240</v>
      </c>
      <c r="D35" s="19" t="s">
        <v>59</v>
      </c>
      <c r="E35" s="20" t="s">
        <v>8</v>
      </c>
      <c r="F35" s="19" t="s">
        <v>60</v>
      </c>
      <c r="G35" s="19" t="s">
        <v>21</v>
      </c>
      <c r="H35"/>
    </row>
    <row r="36" spans="1:8" s="16" customFormat="1" hidden="1">
      <c r="A36" s="15"/>
      <c r="B36" s="17">
        <f t="shared" si="0"/>
        <v>43240</v>
      </c>
      <c r="C36" s="18">
        <v>43240</v>
      </c>
      <c r="D36" s="19" t="s">
        <v>117</v>
      </c>
      <c r="E36" s="21" t="s">
        <v>10</v>
      </c>
      <c r="F36" s="19" t="s">
        <v>118</v>
      </c>
      <c r="G36" s="19"/>
      <c r="H36"/>
    </row>
    <row r="37" spans="1:8" s="16" customFormat="1" hidden="1">
      <c r="A37" s="15"/>
      <c r="B37" s="17">
        <f t="shared" si="0"/>
        <v>43247</v>
      </c>
      <c r="C37" s="18">
        <v>43247</v>
      </c>
      <c r="D37" s="19" t="s">
        <v>54</v>
      </c>
      <c r="E37" s="20" t="s">
        <v>8</v>
      </c>
      <c r="F37" s="19" t="s">
        <v>55</v>
      </c>
      <c r="G37" s="19" t="s">
        <v>56</v>
      </c>
      <c r="H37"/>
    </row>
    <row r="38" spans="1:8" s="16" customFormat="1" hidden="1">
      <c r="A38" s="15"/>
      <c r="B38" s="17">
        <f t="shared" si="0"/>
        <v>43247</v>
      </c>
      <c r="C38" s="18">
        <v>43247</v>
      </c>
      <c r="D38" s="19" t="s">
        <v>67</v>
      </c>
      <c r="E38" s="21" t="s">
        <v>10</v>
      </c>
      <c r="F38" s="19" t="s">
        <v>68</v>
      </c>
      <c r="G38" s="19" t="s">
        <v>24</v>
      </c>
      <c r="H38"/>
    </row>
    <row r="39" spans="1:8" s="16" customFormat="1" hidden="1">
      <c r="A39" s="15"/>
      <c r="B39" s="17">
        <f t="shared" si="0"/>
        <v>43254</v>
      </c>
      <c r="C39" s="18">
        <v>43254</v>
      </c>
      <c r="D39" s="19" t="s">
        <v>69</v>
      </c>
      <c r="E39" s="21" t="s">
        <v>10</v>
      </c>
      <c r="F39" s="19" t="s">
        <v>70</v>
      </c>
      <c r="G39" s="19" t="s">
        <v>18</v>
      </c>
      <c r="H39"/>
    </row>
    <row r="40" spans="1:8" s="16" customFormat="1" hidden="1">
      <c r="A40" s="15"/>
      <c r="B40" s="17">
        <f t="shared" si="0"/>
        <v>43254</v>
      </c>
      <c r="C40" s="18">
        <v>43254</v>
      </c>
      <c r="D40" s="19" t="s">
        <v>71</v>
      </c>
      <c r="E40" s="21" t="s">
        <v>10</v>
      </c>
      <c r="F40" s="19" t="s">
        <v>72</v>
      </c>
      <c r="G40" s="19" t="s">
        <v>24</v>
      </c>
      <c r="H40"/>
    </row>
    <row r="41" spans="1:8" s="16" customFormat="1" hidden="1">
      <c r="A41" s="15"/>
      <c r="B41" s="17">
        <f t="shared" si="0"/>
        <v>43254</v>
      </c>
      <c r="C41" s="18">
        <v>43254</v>
      </c>
      <c r="D41" s="19" t="s">
        <v>73</v>
      </c>
      <c r="E41" s="20" t="s">
        <v>8</v>
      </c>
      <c r="F41" s="19" t="s">
        <v>74</v>
      </c>
      <c r="G41" s="19" t="s">
        <v>45</v>
      </c>
      <c r="H41"/>
    </row>
    <row r="42" spans="1:8" s="16" customFormat="1">
      <c r="A42" s="15"/>
      <c r="B42" s="17">
        <f t="shared" si="0"/>
        <v>43254</v>
      </c>
      <c r="C42" s="18">
        <v>43254</v>
      </c>
      <c r="D42" s="19" t="s">
        <v>75</v>
      </c>
      <c r="E42" s="20" t="s">
        <v>8</v>
      </c>
      <c r="F42" s="19" t="s">
        <v>76</v>
      </c>
      <c r="G42" s="19" t="s">
        <v>29</v>
      </c>
      <c r="H42"/>
    </row>
    <row r="43" spans="1:8" s="16" customFormat="1" hidden="1">
      <c r="A43" s="15"/>
      <c r="B43" s="17">
        <f t="shared" si="0"/>
        <v>43261</v>
      </c>
      <c r="C43" s="18">
        <v>43261</v>
      </c>
      <c r="D43" s="19" t="s">
        <v>77</v>
      </c>
      <c r="E43" s="20" t="s">
        <v>8</v>
      </c>
      <c r="F43" s="19" t="s">
        <v>78</v>
      </c>
      <c r="G43" s="19" t="s">
        <v>21</v>
      </c>
      <c r="H43"/>
    </row>
    <row r="44" spans="1:8" s="16" customFormat="1">
      <c r="A44" s="15"/>
      <c r="B44" s="17">
        <f t="shared" si="0"/>
        <v>43261</v>
      </c>
      <c r="C44" s="18">
        <v>43261</v>
      </c>
      <c r="D44" s="19" t="s">
        <v>79</v>
      </c>
      <c r="E44" s="20" t="s">
        <v>8</v>
      </c>
      <c r="F44" s="19" t="s">
        <v>80</v>
      </c>
      <c r="G44" s="19" t="s">
        <v>29</v>
      </c>
      <c r="H44"/>
    </row>
    <row r="45" spans="1:8" s="16" customFormat="1" hidden="1">
      <c r="A45" s="15"/>
      <c r="B45" s="17">
        <f t="shared" si="0"/>
        <v>43268</v>
      </c>
      <c r="C45" s="18">
        <v>43268</v>
      </c>
      <c r="D45" s="19" t="s">
        <v>81</v>
      </c>
      <c r="E45" s="21" t="s">
        <v>10</v>
      </c>
      <c r="F45" s="19" t="s">
        <v>82</v>
      </c>
      <c r="G45" s="19" t="s">
        <v>83</v>
      </c>
      <c r="H45"/>
    </row>
    <row r="46" spans="1:8" s="16" customFormat="1" hidden="1">
      <c r="A46" s="15"/>
      <c r="B46" s="17">
        <f t="shared" si="0"/>
        <v>43268</v>
      </c>
      <c r="C46" s="18">
        <v>43268</v>
      </c>
      <c r="D46" s="19" t="s">
        <v>84</v>
      </c>
      <c r="E46" s="21" t="s">
        <v>10</v>
      </c>
      <c r="F46" s="19" t="s">
        <v>85</v>
      </c>
      <c r="G46" s="19" t="s">
        <v>18</v>
      </c>
      <c r="H46"/>
    </row>
    <row r="47" spans="1:8" s="16" customFormat="1" hidden="1">
      <c r="A47" s="15"/>
      <c r="B47" s="17">
        <f t="shared" si="0"/>
        <v>43275</v>
      </c>
      <c r="C47" s="18">
        <v>43275</v>
      </c>
      <c r="D47" s="19" t="s">
        <v>86</v>
      </c>
      <c r="E47" s="20" t="s">
        <v>8</v>
      </c>
      <c r="F47" s="19" t="s">
        <v>87</v>
      </c>
      <c r="G47" s="19" t="s">
        <v>32</v>
      </c>
      <c r="H47"/>
    </row>
    <row r="48" spans="1:8" s="16" customFormat="1" hidden="1">
      <c r="A48" s="15"/>
      <c r="B48" s="17">
        <f t="shared" si="0"/>
        <v>43275</v>
      </c>
      <c r="C48" s="18">
        <v>43275</v>
      </c>
      <c r="D48" s="19" t="s">
        <v>109</v>
      </c>
      <c r="E48" s="21" t="s">
        <v>10</v>
      </c>
      <c r="F48" s="19" t="s">
        <v>110</v>
      </c>
      <c r="G48" s="19"/>
      <c r="H48"/>
    </row>
    <row r="49" spans="1:8" s="16" customFormat="1" hidden="1">
      <c r="A49" s="15"/>
      <c r="B49" s="17">
        <f t="shared" si="0"/>
        <v>43275</v>
      </c>
      <c r="C49" s="18">
        <v>43275</v>
      </c>
      <c r="D49" s="19" t="s">
        <v>88</v>
      </c>
      <c r="E49" s="21" t="s">
        <v>10</v>
      </c>
      <c r="F49" s="19" t="s">
        <v>89</v>
      </c>
      <c r="G49" s="19" t="s">
        <v>24</v>
      </c>
      <c r="H49"/>
    </row>
    <row r="50" spans="1:8" s="16" customFormat="1" hidden="1">
      <c r="A50" s="15"/>
      <c r="B50" s="17">
        <f t="shared" si="0"/>
        <v>43282</v>
      </c>
      <c r="C50" s="18">
        <v>43282</v>
      </c>
      <c r="D50" s="19" t="s">
        <v>91</v>
      </c>
      <c r="E50" s="21" t="s">
        <v>10</v>
      </c>
      <c r="F50" s="19" t="s">
        <v>92</v>
      </c>
      <c r="G50" s="19" t="s">
        <v>63</v>
      </c>
      <c r="H50"/>
    </row>
    <row r="51" spans="1:8" s="16" customFormat="1" hidden="1">
      <c r="A51" s="15"/>
      <c r="B51" s="17">
        <f t="shared" si="0"/>
        <v>43282</v>
      </c>
      <c r="C51" s="18">
        <v>43282</v>
      </c>
      <c r="D51" s="19" t="s">
        <v>93</v>
      </c>
      <c r="E51" s="20" t="s">
        <v>8</v>
      </c>
      <c r="F51" s="19" t="s">
        <v>94</v>
      </c>
      <c r="G51" s="19" t="s">
        <v>45</v>
      </c>
      <c r="H51"/>
    </row>
    <row r="52" spans="1:8" s="16" customFormat="1" hidden="1">
      <c r="A52" s="15"/>
      <c r="B52" s="17">
        <f t="shared" si="0"/>
        <v>43288</v>
      </c>
      <c r="C52" s="18">
        <v>43288</v>
      </c>
      <c r="D52" s="19" t="s">
        <v>95</v>
      </c>
      <c r="E52" s="20" t="s">
        <v>8</v>
      </c>
      <c r="F52" s="19" t="s">
        <v>96</v>
      </c>
      <c r="G52" s="19"/>
      <c r="H52"/>
    </row>
    <row r="53" spans="1:8" s="16" customFormat="1" hidden="1">
      <c r="A53" s="15"/>
      <c r="B53" s="17">
        <f t="shared" si="0"/>
        <v>43296</v>
      </c>
      <c r="C53" s="18">
        <v>43296</v>
      </c>
      <c r="D53" s="19" t="s">
        <v>97</v>
      </c>
      <c r="E53" s="20" t="s">
        <v>8</v>
      </c>
      <c r="F53" s="19" t="s">
        <v>98</v>
      </c>
      <c r="G53" s="19" t="s">
        <v>21</v>
      </c>
      <c r="H53"/>
    </row>
    <row r="54" spans="1:8" s="16" customFormat="1" ht="15.75" customHeight="1">
      <c r="A54" s="15"/>
      <c r="B54" s="17">
        <f t="shared" si="0"/>
        <v>43310</v>
      </c>
      <c r="C54" s="18">
        <v>43310</v>
      </c>
      <c r="D54" s="19" t="s">
        <v>99</v>
      </c>
      <c r="E54" s="20" t="s">
        <v>8</v>
      </c>
      <c r="F54" s="19" t="s">
        <v>100</v>
      </c>
      <c r="G54" s="19" t="s">
        <v>29</v>
      </c>
      <c r="H54"/>
    </row>
    <row r="55" spans="1:8" hidden="1">
      <c r="A55"/>
      <c r="B55" s="17">
        <f t="shared" si="0"/>
        <v>43345</v>
      </c>
      <c r="C55" s="18">
        <v>43345</v>
      </c>
      <c r="D55" s="19" t="s">
        <v>103</v>
      </c>
      <c r="E55" s="20" t="s">
        <v>8</v>
      </c>
      <c r="F55" s="19" t="s">
        <v>104</v>
      </c>
      <c r="G55" s="19" t="s">
        <v>45</v>
      </c>
    </row>
    <row r="56" spans="1:8" hidden="1">
      <c r="A56"/>
      <c r="B56" s="17">
        <v>43352</v>
      </c>
      <c r="C56" s="18">
        <v>43352</v>
      </c>
      <c r="D56" s="19" t="s">
        <v>113</v>
      </c>
      <c r="E56" s="20" t="s">
        <v>8</v>
      </c>
      <c r="F56" s="19" t="s">
        <v>114</v>
      </c>
      <c r="G56" s="19" t="s">
        <v>112</v>
      </c>
    </row>
    <row r="57" spans="1:8" hidden="1">
      <c r="A57"/>
      <c r="B57" s="17">
        <f>C57</f>
        <v>43352</v>
      </c>
      <c r="C57" s="18">
        <v>43352</v>
      </c>
      <c r="D57" s="19" t="s">
        <v>101</v>
      </c>
      <c r="E57" s="21" t="s">
        <v>10</v>
      </c>
      <c r="F57" s="19" t="s">
        <v>102</v>
      </c>
      <c r="G57" s="19" t="s">
        <v>18</v>
      </c>
    </row>
    <row r="58" spans="1:8" hidden="1">
      <c r="B58" s="17">
        <f>C58</f>
        <v>43359</v>
      </c>
      <c r="C58" s="18">
        <v>43359</v>
      </c>
      <c r="D58" s="19" t="s">
        <v>105</v>
      </c>
      <c r="E58" s="21" t="s">
        <v>10</v>
      </c>
      <c r="F58" s="19" t="s">
        <v>106</v>
      </c>
      <c r="G58" s="19" t="s">
        <v>24</v>
      </c>
    </row>
    <row r="59" spans="1:8" hidden="1">
      <c r="B59" s="17">
        <f>C59</f>
        <v>43373</v>
      </c>
      <c r="C59" s="18">
        <v>43373</v>
      </c>
      <c r="D59" s="19" t="s">
        <v>107</v>
      </c>
      <c r="E59" s="20" t="s">
        <v>8</v>
      </c>
      <c r="F59" s="19" t="s">
        <v>108</v>
      </c>
      <c r="G59" s="19" t="s">
        <v>45</v>
      </c>
    </row>
    <row r="60" spans="1:8" s="16" customFormat="1" hidden="1">
      <c r="A60" s="15"/>
      <c r="B60" s="17">
        <f>C60</f>
        <v>43387</v>
      </c>
      <c r="C60" s="18">
        <v>43387</v>
      </c>
      <c r="D60" s="19" t="s">
        <v>64</v>
      </c>
      <c r="E60" s="21" t="s">
        <v>10</v>
      </c>
      <c r="F60" s="19" t="s">
        <v>65</v>
      </c>
      <c r="G60" s="19" t="s">
        <v>66</v>
      </c>
      <c r="H60"/>
    </row>
    <row r="61" spans="1:8" hidden="1">
      <c r="B61" s="7" t="s">
        <v>200</v>
      </c>
      <c r="C61" s="8">
        <v>43646</v>
      </c>
      <c r="D61" s="2" t="s">
        <v>43</v>
      </c>
      <c r="E61" s="2" t="s">
        <v>8</v>
      </c>
      <c r="F61" s="45" t="s">
        <v>202</v>
      </c>
    </row>
    <row r="73" spans="6:6">
      <c r="F73" s="44">
        <v>100000</v>
      </c>
    </row>
  </sheetData>
  <autoFilter ref="B13:G61">
    <filterColumn colId="5">
      <filters>
        <filter val="Maremma ToscoLaziale"/>
      </filters>
    </filterColumn>
  </autoFilter>
  <sortState ref="B14:G62">
    <sortCondition ref="C14:C62"/>
  </sortState>
  <mergeCells count="1">
    <mergeCell ref="B1:G5"/>
  </mergeCells>
  <pageMargins left="0" right="0" top="0" bottom="0" header="0" footer="0"/>
  <pageSetup paperSize="8" scale="9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tabSelected="1" zoomScaleNormal="100" workbookViewId="0">
      <pane ySplit="13" topLeftCell="A23" activePane="bottomLeft" state="frozen"/>
      <selection pane="bottomLeft" activeCell="F49" sqref="F49"/>
    </sheetView>
  </sheetViews>
  <sheetFormatPr defaultColWidth="9.140625" defaultRowHeight="15"/>
  <cols>
    <col min="1" max="1" width="2" style="2" customWidth="1"/>
    <col min="2" max="2" width="14.42578125" style="7" customWidth="1"/>
    <col min="3" max="3" width="18.85546875" style="8" customWidth="1"/>
    <col min="4" max="4" width="31.140625" style="2" bestFit="1" customWidth="1"/>
    <col min="5" max="5" width="12" style="2" bestFit="1" customWidth="1"/>
    <col min="6" max="6" width="46.7109375" style="2" customWidth="1"/>
    <col min="7" max="7" width="24.140625" style="9" customWidth="1"/>
    <col min="8" max="8" width="31.28515625" customWidth="1"/>
    <col min="9" max="16384" width="9.140625" style="2"/>
  </cols>
  <sheetData>
    <row r="1" spans="1:8">
      <c r="A1" s="1"/>
      <c r="B1" s="73" t="s">
        <v>142</v>
      </c>
      <c r="C1" s="73"/>
      <c r="D1" s="73"/>
      <c r="E1" s="73"/>
      <c r="F1" s="73"/>
      <c r="G1" s="73"/>
    </row>
    <row r="2" spans="1:8">
      <c r="A2" s="1"/>
      <c r="B2" s="73"/>
      <c r="C2" s="73"/>
      <c r="D2" s="73"/>
      <c r="E2" s="73"/>
      <c r="F2" s="73"/>
      <c r="G2" s="73"/>
    </row>
    <row r="3" spans="1:8">
      <c r="A3" s="1"/>
      <c r="B3" s="73"/>
      <c r="C3" s="73"/>
      <c r="D3" s="73"/>
      <c r="E3" s="73"/>
      <c r="F3" s="73"/>
      <c r="G3" s="73"/>
    </row>
    <row r="4" spans="1:8">
      <c r="A4" s="1"/>
      <c r="B4" s="73"/>
      <c r="C4" s="73"/>
      <c r="D4" s="73"/>
      <c r="E4" s="73"/>
      <c r="F4" s="73"/>
      <c r="G4" s="73"/>
    </row>
    <row r="5" spans="1:8" ht="9" customHeight="1" thickBot="1">
      <c r="A5" s="3"/>
      <c r="B5" s="74"/>
      <c r="C5" s="74"/>
      <c r="D5" s="74"/>
      <c r="E5" s="74"/>
      <c r="F5" s="74"/>
      <c r="G5" s="74"/>
    </row>
    <row r="6" spans="1:8" ht="31.5" customHeight="1">
      <c r="B6" s="4"/>
      <c r="C6" s="5"/>
      <c r="D6" s="4"/>
      <c r="E6" s="4"/>
      <c r="F6" s="4"/>
      <c r="G6" s="6"/>
    </row>
    <row r="9" spans="1:8" hidden="1"/>
    <row r="10" spans="1:8" hidden="1"/>
    <row r="11" spans="1:8" hidden="1"/>
    <row r="12" spans="1:8" hidden="1"/>
    <row r="13" spans="1:8" s="14" customFormat="1">
      <c r="A13"/>
      <c r="B13" s="55" t="s">
        <v>1</v>
      </c>
      <c r="C13" s="56" t="s">
        <v>2</v>
      </c>
      <c r="D13" s="57" t="s">
        <v>3</v>
      </c>
      <c r="E13" s="57" t="s">
        <v>4</v>
      </c>
      <c r="F13" s="57" t="s">
        <v>5</v>
      </c>
      <c r="G13" s="57" t="s">
        <v>6</v>
      </c>
      <c r="H13"/>
    </row>
    <row r="14" spans="1:8" s="16" customFormat="1">
      <c r="A14" s="15"/>
      <c r="B14" s="58" t="s">
        <v>132</v>
      </c>
      <c r="C14" s="52">
        <v>43527</v>
      </c>
      <c r="D14" s="53" t="s">
        <v>52</v>
      </c>
      <c r="E14" s="54" t="s">
        <v>10</v>
      </c>
      <c r="F14" s="53" t="s">
        <v>122</v>
      </c>
      <c r="G14" s="53" t="s">
        <v>11</v>
      </c>
      <c r="H14" s="70"/>
    </row>
    <row r="15" spans="1:8" s="16" customFormat="1">
      <c r="A15" s="15"/>
      <c r="B15" s="58" t="s">
        <v>132</v>
      </c>
      <c r="C15" s="52">
        <v>43534</v>
      </c>
      <c r="D15" s="53" t="s">
        <v>14</v>
      </c>
      <c r="E15" s="54" t="s">
        <v>10</v>
      </c>
      <c r="F15" s="53" t="s">
        <v>15</v>
      </c>
      <c r="G15" s="53"/>
      <c r="H15" s="70"/>
    </row>
    <row r="16" spans="1:8" s="16" customFormat="1">
      <c r="A16" s="15"/>
      <c r="B16" s="59" t="s">
        <v>132</v>
      </c>
      <c r="C16" s="60">
        <v>43527</v>
      </c>
      <c r="D16" s="61" t="s">
        <v>221</v>
      </c>
      <c r="E16" s="62" t="s">
        <v>8</v>
      </c>
      <c r="F16" s="61" t="s">
        <v>222</v>
      </c>
      <c r="G16" s="61" t="s">
        <v>198</v>
      </c>
      <c r="H16" s="70"/>
    </row>
    <row r="17" spans="1:8" s="16" customFormat="1">
      <c r="A17" s="15"/>
      <c r="B17" s="59" t="s">
        <v>132</v>
      </c>
      <c r="C17" s="60">
        <v>43534</v>
      </c>
      <c r="D17" s="61" t="s">
        <v>19</v>
      </c>
      <c r="E17" s="62" t="s">
        <v>8</v>
      </c>
      <c r="F17" s="61" t="s">
        <v>20</v>
      </c>
      <c r="G17" s="61" t="s">
        <v>198</v>
      </c>
      <c r="H17" s="70"/>
    </row>
    <row r="18" spans="1:8" s="69" customFormat="1">
      <c r="A18" s="66"/>
      <c r="B18" s="67" t="s">
        <v>132</v>
      </c>
      <c r="C18" s="68">
        <v>43176</v>
      </c>
      <c r="D18" s="65" t="s">
        <v>229</v>
      </c>
      <c r="E18" s="65" t="s">
        <v>230</v>
      </c>
      <c r="F18" s="65" t="s">
        <v>240</v>
      </c>
      <c r="G18" s="65"/>
      <c r="H18" s="70"/>
    </row>
    <row r="19" spans="1:8" s="16" customFormat="1">
      <c r="A19" s="15"/>
      <c r="B19" s="59" t="s">
        <v>132</v>
      </c>
      <c r="C19" s="60">
        <v>43548</v>
      </c>
      <c r="D19" s="61" t="s">
        <v>27</v>
      </c>
      <c r="E19" s="62" t="s">
        <v>8</v>
      </c>
      <c r="F19" s="61" t="s">
        <v>28</v>
      </c>
      <c r="G19" s="61" t="s">
        <v>29</v>
      </c>
      <c r="H19" s="70"/>
    </row>
    <row r="20" spans="1:8" s="16" customFormat="1">
      <c r="A20" s="15"/>
      <c r="B20" s="58" t="s">
        <v>132</v>
      </c>
      <c r="C20" s="52">
        <v>43555</v>
      </c>
      <c r="D20" s="53" t="s">
        <v>25</v>
      </c>
      <c r="E20" s="54" t="s">
        <v>10</v>
      </c>
      <c r="F20" s="53" t="s">
        <v>26</v>
      </c>
      <c r="G20" s="53" t="s">
        <v>11</v>
      </c>
      <c r="H20" s="70"/>
    </row>
    <row r="21" spans="1:8" s="16" customFormat="1">
      <c r="A21" s="15"/>
      <c r="B21" s="58" t="s">
        <v>133</v>
      </c>
      <c r="C21" s="52">
        <v>43562</v>
      </c>
      <c r="D21" s="53" t="s">
        <v>33</v>
      </c>
      <c r="E21" s="54" t="s">
        <v>10</v>
      </c>
      <c r="F21" s="53" t="s">
        <v>136</v>
      </c>
      <c r="G21" s="53" t="s">
        <v>18</v>
      </c>
      <c r="H21" s="70"/>
    </row>
    <row r="22" spans="1:8" s="16" customFormat="1">
      <c r="A22" s="15"/>
      <c r="B22" s="59" t="s">
        <v>133</v>
      </c>
      <c r="C22" s="60">
        <v>43562</v>
      </c>
      <c r="D22" s="61" t="s">
        <v>241</v>
      </c>
      <c r="E22" s="62" t="s">
        <v>8</v>
      </c>
      <c r="F22" s="61" t="s">
        <v>242</v>
      </c>
      <c r="G22" s="61" t="s">
        <v>243</v>
      </c>
      <c r="H22" s="70"/>
    </row>
    <row r="23" spans="1:8" s="16" customFormat="1">
      <c r="A23" s="15"/>
      <c r="B23" s="59" t="s">
        <v>133</v>
      </c>
      <c r="C23" s="60">
        <v>43562</v>
      </c>
      <c r="D23" s="61" t="s">
        <v>35</v>
      </c>
      <c r="E23" s="62" t="s">
        <v>8</v>
      </c>
      <c r="F23" s="61" t="s">
        <v>36</v>
      </c>
      <c r="G23" s="61" t="s">
        <v>198</v>
      </c>
      <c r="H23" s="70"/>
    </row>
    <row r="24" spans="1:8" s="16" customFormat="1">
      <c r="A24" s="15"/>
      <c r="B24" s="59" t="s">
        <v>133</v>
      </c>
      <c r="C24" s="60">
        <v>43569</v>
      </c>
      <c r="D24" s="61" t="s">
        <v>223</v>
      </c>
      <c r="E24" s="62" t="s">
        <v>8</v>
      </c>
      <c r="F24" s="61" t="s">
        <v>224</v>
      </c>
      <c r="G24" s="61" t="s">
        <v>198</v>
      </c>
      <c r="H24" s="70"/>
    </row>
    <row r="25" spans="1:8" s="16" customFormat="1">
      <c r="A25" s="15"/>
      <c r="B25" s="58" t="s">
        <v>133</v>
      </c>
      <c r="C25" s="52">
        <v>43569</v>
      </c>
      <c r="D25" s="53" t="s">
        <v>90</v>
      </c>
      <c r="E25" s="54" t="s">
        <v>10</v>
      </c>
      <c r="F25" s="53" t="s">
        <v>123</v>
      </c>
      <c r="G25" s="53" t="s">
        <v>11</v>
      </c>
      <c r="H25" s="70"/>
    </row>
    <row r="26" spans="1:8" s="16" customFormat="1">
      <c r="A26" s="15"/>
      <c r="B26" s="59" t="s">
        <v>133</v>
      </c>
      <c r="C26" s="60">
        <v>43569</v>
      </c>
      <c r="D26" s="61" t="s">
        <v>37</v>
      </c>
      <c r="E26" s="62" t="s">
        <v>8</v>
      </c>
      <c r="F26" s="61" t="s">
        <v>38</v>
      </c>
      <c r="G26" s="61" t="s">
        <v>29</v>
      </c>
      <c r="H26" s="70"/>
    </row>
    <row r="27" spans="1:8" s="16" customFormat="1">
      <c r="A27" s="15"/>
      <c r="B27" s="59" t="s">
        <v>133</v>
      </c>
      <c r="C27" s="60">
        <v>43580</v>
      </c>
      <c r="D27" s="61" t="s">
        <v>244</v>
      </c>
      <c r="E27" s="62" t="s">
        <v>8</v>
      </c>
      <c r="F27" s="61" t="s">
        <v>245</v>
      </c>
      <c r="G27" s="61" t="s">
        <v>243</v>
      </c>
      <c r="H27" s="70"/>
    </row>
    <row r="28" spans="1:8" s="16" customFormat="1">
      <c r="A28" s="15"/>
      <c r="B28" s="58" t="s">
        <v>133</v>
      </c>
      <c r="C28" s="52">
        <v>43583</v>
      </c>
      <c r="D28" s="53" t="s">
        <v>41</v>
      </c>
      <c r="E28" s="54" t="s">
        <v>10</v>
      </c>
      <c r="F28" s="53" t="s">
        <v>42</v>
      </c>
      <c r="G28" s="53" t="s">
        <v>18</v>
      </c>
      <c r="H28" s="70"/>
    </row>
    <row r="29" spans="1:8" s="16" customFormat="1">
      <c r="A29" s="15"/>
      <c r="B29" s="58" t="s">
        <v>134</v>
      </c>
      <c r="C29" s="52">
        <v>43586</v>
      </c>
      <c r="D29" s="53" t="s">
        <v>124</v>
      </c>
      <c r="E29" s="54" t="s">
        <v>10</v>
      </c>
      <c r="F29" s="53" t="s">
        <v>125</v>
      </c>
      <c r="G29" s="53" t="s">
        <v>11</v>
      </c>
      <c r="H29" s="70"/>
    </row>
    <row r="30" spans="1:8" s="16" customFormat="1">
      <c r="A30" s="15"/>
      <c r="B30" s="59" t="s">
        <v>134</v>
      </c>
      <c r="C30" s="60">
        <v>43590</v>
      </c>
      <c r="D30" s="61" t="s">
        <v>46</v>
      </c>
      <c r="E30" s="62" t="s">
        <v>8</v>
      </c>
      <c r="F30" s="61" t="s">
        <v>47</v>
      </c>
      <c r="G30" s="61" t="s">
        <v>198</v>
      </c>
      <c r="H30" s="70"/>
    </row>
    <row r="31" spans="1:8" s="16" customFormat="1">
      <c r="A31" s="15"/>
      <c r="B31" s="59" t="s">
        <v>134</v>
      </c>
      <c r="C31" s="60">
        <v>43597</v>
      </c>
      <c r="D31" s="61" t="s">
        <v>208</v>
      </c>
      <c r="E31" s="62" t="s">
        <v>8</v>
      </c>
      <c r="F31" s="61" t="s">
        <v>209</v>
      </c>
      <c r="G31" s="61" t="s">
        <v>29</v>
      </c>
      <c r="H31" s="70"/>
    </row>
    <row r="32" spans="1:8" s="69" customFormat="1">
      <c r="A32" s="66"/>
      <c r="B32" s="67" t="s">
        <v>134</v>
      </c>
      <c r="C32" s="68">
        <v>43604</v>
      </c>
      <c r="D32" s="65" t="s">
        <v>231</v>
      </c>
      <c r="E32" s="22" t="s">
        <v>8</v>
      </c>
      <c r="F32" s="65" t="s">
        <v>233</v>
      </c>
      <c r="G32" s="65" t="s">
        <v>232</v>
      </c>
      <c r="H32" s="70"/>
    </row>
    <row r="33" spans="1:8" s="16" customFormat="1">
      <c r="A33" s="15"/>
      <c r="B33" s="59" t="s">
        <v>134</v>
      </c>
      <c r="C33" s="60">
        <v>43604</v>
      </c>
      <c r="D33" s="61" t="s">
        <v>59</v>
      </c>
      <c r="E33" s="62" t="s">
        <v>8</v>
      </c>
      <c r="F33" s="61" t="s">
        <v>60</v>
      </c>
      <c r="G33" s="61" t="s">
        <v>198</v>
      </c>
      <c r="H33" s="70"/>
    </row>
    <row r="34" spans="1:8" s="16" customFormat="1">
      <c r="A34" s="15"/>
      <c r="B34" s="58" t="s">
        <v>134</v>
      </c>
      <c r="C34" s="52">
        <v>43604</v>
      </c>
      <c r="D34" s="53" t="s">
        <v>61</v>
      </c>
      <c r="E34" s="54" t="s">
        <v>10</v>
      </c>
      <c r="F34" s="53" t="s">
        <v>62</v>
      </c>
      <c r="G34" s="53" t="s">
        <v>63</v>
      </c>
      <c r="H34" s="70"/>
    </row>
    <row r="35" spans="1:8" s="16" customFormat="1">
      <c r="A35" s="15"/>
      <c r="B35" s="59" t="s">
        <v>135</v>
      </c>
      <c r="C35" s="60">
        <v>43618</v>
      </c>
      <c r="D35" s="61" t="s">
        <v>246</v>
      </c>
      <c r="E35" s="62" t="s">
        <v>8</v>
      </c>
      <c r="F35" s="61" t="s">
        <v>247</v>
      </c>
      <c r="G35" s="61" t="s">
        <v>243</v>
      </c>
      <c r="H35" s="70"/>
    </row>
    <row r="36" spans="1:8" s="16" customFormat="1">
      <c r="A36" s="15"/>
      <c r="B36" s="58" t="s">
        <v>135</v>
      </c>
      <c r="C36" s="52">
        <v>43618</v>
      </c>
      <c r="D36" s="53" t="s">
        <v>69</v>
      </c>
      <c r="E36" s="54" t="s">
        <v>10</v>
      </c>
      <c r="F36" s="53" t="s">
        <v>70</v>
      </c>
      <c r="G36" s="53" t="s">
        <v>18</v>
      </c>
      <c r="H36" s="70"/>
    </row>
    <row r="37" spans="1:8" s="16" customFormat="1">
      <c r="A37" s="15"/>
      <c r="B37" s="59" t="s">
        <v>135</v>
      </c>
      <c r="C37" s="60">
        <v>43625</v>
      </c>
      <c r="D37" s="61" t="s">
        <v>75</v>
      </c>
      <c r="E37" s="62" t="s">
        <v>8</v>
      </c>
      <c r="F37" s="61" t="s">
        <v>76</v>
      </c>
      <c r="G37" s="61" t="s">
        <v>29</v>
      </c>
      <c r="H37" s="70"/>
    </row>
    <row r="38" spans="1:8" s="16" customFormat="1">
      <c r="A38" s="15"/>
      <c r="B38" s="58" t="s">
        <v>135</v>
      </c>
      <c r="C38" s="52">
        <v>43625</v>
      </c>
      <c r="D38" s="53" t="s">
        <v>130</v>
      </c>
      <c r="E38" s="54" t="s">
        <v>10</v>
      </c>
      <c r="F38" s="53" t="s">
        <v>126</v>
      </c>
      <c r="G38" s="53" t="s">
        <v>11</v>
      </c>
      <c r="H38" s="70"/>
    </row>
    <row r="39" spans="1:8" s="16" customFormat="1">
      <c r="A39" s="15"/>
      <c r="B39" s="58" t="s">
        <v>135</v>
      </c>
      <c r="C39" s="52">
        <v>43625</v>
      </c>
      <c r="D39" s="53" t="s">
        <v>137</v>
      </c>
      <c r="E39" s="54" t="s">
        <v>10</v>
      </c>
      <c r="F39" s="53" t="s">
        <v>138</v>
      </c>
      <c r="G39" s="53" t="s">
        <v>18</v>
      </c>
      <c r="H39" s="70"/>
    </row>
    <row r="40" spans="1:8" s="16" customFormat="1">
      <c r="A40" s="15"/>
      <c r="B40" s="59" t="s">
        <v>135</v>
      </c>
      <c r="C40" s="60">
        <v>43625</v>
      </c>
      <c r="D40" s="61" t="s">
        <v>77</v>
      </c>
      <c r="E40" s="62" t="s">
        <v>8</v>
      </c>
      <c r="F40" s="61" t="s">
        <v>78</v>
      </c>
      <c r="G40" s="61" t="s">
        <v>198</v>
      </c>
      <c r="H40" s="70"/>
    </row>
    <row r="41" spans="1:8" s="16" customFormat="1">
      <c r="A41" s="15"/>
      <c r="B41" s="59" t="s">
        <v>135</v>
      </c>
      <c r="C41" s="60">
        <v>43625</v>
      </c>
      <c r="D41" s="61" t="s">
        <v>43</v>
      </c>
      <c r="E41" s="62" t="s">
        <v>8</v>
      </c>
      <c r="F41" s="61" t="s">
        <v>202</v>
      </c>
      <c r="G41" s="61"/>
      <c r="H41" s="70"/>
    </row>
    <row r="42" spans="1:8" s="16" customFormat="1">
      <c r="A42" s="15"/>
      <c r="B42" s="67" t="s">
        <v>135</v>
      </c>
      <c r="C42" s="68">
        <v>43632</v>
      </c>
      <c r="D42" s="65" t="s">
        <v>235</v>
      </c>
      <c r="E42" s="65" t="s">
        <v>230</v>
      </c>
      <c r="F42" s="65" t="s">
        <v>234</v>
      </c>
      <c r="G42" s="65"/>
      <c r="H42" s="70"/>
    </row>
    <row r="43" spans="1:8" s="16" customFormat="1">
      <c r="A43" s="15"/>
      <c r="B43" s="59" t="s">
        <v>135</v>
      </c>
      <c r="C43" s="60">
        <v>43639</v>
      </c>
      <c r="D43" s="61" t="s">
        <v>248</v>
      </c>
      <c r="E43" s="62" t="s">
        <v>8</v>
      </c>
      <c r="F43" s="61" t="s">
        <v>249</v>
      </c>
      <c r="G43" s="61" t="s">
        <v>243</v>
      </c>
      <c r="H43" s="70"/>
    </row>
    <row r="44" spans="1:8" s="16" customFormat="1">
      <c r="A44" s="15"/>
      <c r="B44" s="58" t="s">
        <v>135</v>
      </c>
      <c r="C44" s="52">
        <v>43639</v>
      </c>
      <c r="D44" s="53" t="s">
        <v>101</v>
      </c>
      <c r="E44" s="54" t="s">
        <v>10</v>
      </c>
      <c r="F44" s="53" t="s">
        <v>102</v>
      </c>
      <c r="G44" s="53" t="s">
        <v>18</v>
      </c>
      <c r="H44" s="70"/>
    </row>
    <row r="45" spans="1:8" s="16" customFormat="1">
      <c r="A45" s="15"/>
      <c r="B45" s="58" t="s">
        <v>135</v>
      </c>
      <c r="C45" s="52">
        <v>43639</v>
      </c>
      <c r="D45" s="53" t="s">
        <v>81</v>
      </c>
      <c r="E45" s="54" t="s">
        <v>10</v>
      </c>
      <c r="F45" s="53" t="s">
        <v>82</v>
      </c>
      <c r="G45" s="53" t="s">
        <v>83</v>
      </c>
      <c r="H45" s="70"/>
    </row>
    <row r="46" spans="1:8" s="16" customFormat="1">
      <c r="A46" s="15"/>
      <c r="B46" s="58" t="s">
        <v>135</v>
      </c>
      <c r="C46" s="52">
        <v>43646</v>
      </c>
      <c r="D46" s="53" t="s">
        <v>127</v>
      </c>
      <c r="E46" s="54" t="s">
        <v>10</v>
      </c>
      <c r="F46" s="53" t="s">
        <v>128</v>
      </c>
      <c r="G46" s="53" t="s">
        <v>11</v>
      </c>
      <c r="H46" s="70"/>
    </row>
    <row r="47" spans="1:8" s="16" customFormat="1">
      <c r="A47" s="15"/>
      <c r="B47" s="58" t="s">
        <v>139</v>
      </c>
      <c r="C47" s="52">
        <v>43653</v>
      </c>
      <c r="D47" s="53" t="s">
        <v>91</v>
      </c>
      <c r="E47" s="54" t="s">
        <v>10</v>
      </c>
      <c r="F47" s="53" t="s">
        <v>92</v>
      </c>
      <c r="G47" s="53" t="s">
        <v>63</v>
      </c>
      <c r="H47" s="70"/>
    </row>
    <row r="48" spans="1:8" s="16" customFormat="1">
      <c r="A48" s="15"/>
      <c r="B48" s="59" t="s">
        <v>139</v>
      </c>
      <c r="C48" s="60">
        <v>43653</v>
      </c>
      <c r="D48" s="61" t="s">
        <v>97</v>
      </c>
      <c r="E48" s="62" t="s">
        <v>8</v>
      </c>
      <c r="F48" s="61" t="s">
        <v>98</v>
      </c>
      <c r="G48" s="61" t="s">
        <v>198</v>
      </c>
      <c r="H48" s="70"/>
    </row>
    <row r="49" spans="1:8" s="16" customFormat="1">
      <c r="A49" s="15"/>
      <c r="B49" s="59" t="s">
        <v>139</v>
      </c>
      <c r="C49" s="60">
        <v>43653</v>
      </c>
      <c r="D49" s="61" t="s">
        <v>250</v>
      </c>
      <c r="E49" s="62" t="s">
        <v>8</v>
      </c>
      <c r="F49" s="61" t="s">
        <v>53</v>
      </c>
      <c r="G49" s="61" t="s">
        <v>243</v>
      </c>
      <c r="H49" s="70"/>
    </row>
    <row r="50" spans="1:8" s="16" customFormat="1">
      <c r="A50" s="15"/>
      <c r="B50" s="59" t="s">
        <v>139</v>
      </c>
      <c r="C50" s="60">
        <v>43659</v>
      </c>
      <c r="D50" s="61" t="s">
        <v>95</v>
      </c>
      <c r="E50" s="62" t="s">
        <v>8</v>
      </c>
      <c r="F50" s="61" t="s">
        <v>96</v>
      </c>
      <c r="G50" s="61"/>
      <c r="H50" s="70"/>
    </row>
    <row r="51" spans="1:8" s="16" customFormat="1">
      <c r="A51" s="15"/>
      <c r="B51" s="67" t="s">
        <v>139</v>
      </c>
      <c r="C51" s="68">
        <v>43660</v>
      </c>
      <c r="D51" s="65" t="s">
        <v>236</v>
      </c>
      <c r="E51" s="65" t="s">
        <v>230</v>
      </c>
      <c r="F51" s="65" t="s">
        <v>237</v>
      </c>
      <c r="G51" s="65"/>
      <c r="H51" s="70"/>
    </row>
    <row r="52" spans="1:8" s="16" customFormat="1">
      <c r="A52" s="15"/>
      <c r="B52" s="59" t="s">
        <v>139</v>
      </c>
      <c r="C52" s="60">
        <v>43674</v>
      </c>
      <c r="D52" s="61" t="s">
        <v>99</v>
      </c>
      <c r="E52" s="62" t="s">
        <v>8</v>
      </c>
      <c r="F52" s="61" t="s">
        <v>100</v>
      </c>
      <c r="G52" s="61" t="s">
        <v>29</v>
      </c>
      <c r="H52" s="70"/>
    </row>
    <row r="53" spans="1:8" s="16" customFormat="1">
      <c r="A53" s="15"/>
      <c r="B53" s="59" t="s">
        <v>119</v>
      </c>
      <c r="C53" s="60">
        <v>43709</v>
      </c>
      <c r="D53" s="61" t="s">
        <v>227</v>
      </c>
      <c r="E53" s="62" t="s">
        <v>8</v>
      </c>
      <c r="F53" s="61" t="s">
        <v>228</v>
      </c>
      <c r="G53" s="61" t="s">
        <v>198</v>
      </c>
      <c r="H53" s="70"/>
    </row>
    <row r="54" spans="1:8" s="16" customFormat="1">
      <c r="A54" s="15"/>
      <c r="B54" s="59" t="s">
        <v>119</v>
      </c>
      <c r="C54" s="60">
        <v>43709</v>
      </c>
      <c r="D54" s="61" t="s">
        <v>253</v>
      </c>
      <c r="E54" s="62" t="s">
        <v>8</v>
      </c>
      <c r="F54" s="61" t="s">
        <v>254</v>
      </c>
      <c r="G54" s="61"/>
      <c r="H54" s="70"/>
    </row>
    <row r="55" spans="1:8" s="16" customFormat="1">
      <c r="A55" s="15"/>
      <c r="B55" s="58" t="s">
        <v>119</v>
      </c>
      <c r="C55" s="52">
        <v>43709</v>
      </c>
      <c r="D55" s="53" t="s">
        <v>129</v>
      </c>
      <c r="E55" s="54" t="s">
        <v>10</v>
      </c>
      <c r="F55" s="53" t="s">
        <v>131</v>
      </c>
      <c r="G55" s="53" t="s">
        <v>11</v>
      </c>
      <c r="H55" s="70"/>
    </row>
    <row r="56" spans="1:8" s="16" customFormat="1">
      <c r="A56" s="15"/>
      <c r="B56" s="59" t="s">
        <v>140</v>
      </c>
      <c r="C56" s="60">
        <v>43751</v>
      </c>
      <c r="D56" s="61" t="s">
        <v>225</v>
      </c>
      <c r="E56" s="62" t="s">
        <v>8</v>
      </c>
      <c r="F56" s="61" t="s">
        <v>226</v>
      </c>
      <c r="G56" s="61" t="s">
        <v>198</v>
      </c>
      <c r="H56" s="70"/>
    </row>
    <row r="57" spans="1:8" s="16" customFormat="1">
      <c r="A57" s="15"/>
      <c r="B57" s="67" t="s">
        <v>119</v>
      </c>
      <c r="C57" s="68">
        <v>43730</v>
      </c>
      <c r="D57" s="65" t="s">
        <v>238</v>
      </c>
      <c r="E57" s="65" t="s">
        <v>230</v>
      </c>
      <c r="F57" s="65" t="s">
        <v>239</v>
      </c>
      <c r="G57" s="65"/>
      <c r="H57" s="70"/>
    </row>
    <row r="58" spans="1:8" s="16" customFormat="1">
      <c r="A58" s="15"/>
      <c r="B58" s="59" t="s">
        <v>119</v>
      </c>
      <c r="C58" s="60">
        <v>43737</v>
      </c>
      <c r="D58" s="61" t="s">
        <v>251</v>
      </c>
      <c r="E58" s="62" t="s">
        <v>8</v>
      </c>
      <c r="F58" s="61" t="s">
        <v>252</v>
      </c>
      <c r="G58" s="61" t="s">
        <v>243</v>
      </c>
      <c r="H58" s="70"/>
    </row>
    <row r="59" spans="1:8" s="16" customFormat="1">
      <c r="A59" s="15"/>
      <c r="B59" s="58" t="s">
        <v>119</v>
      </c>
      <c r="C59" s="52">
        <v>43737</v>
      </c>
      <c r="D59" s="53" t="s">
        <v>120</v>
      </c>
      <c r="E59" s="54" t="s">
        <v>10</v>
      </c>
      <c r="F59" s="53" t="s">
        <v>121</v>
      </c>
      <c r="G59" s="53"/>
      <c r="H59" s="70"/>
    </row>
    <row r="60" spans="1:8" s="16" customFormat="1">
      <c r="A60" s="15"/>
      <c r="B60" s="58" t="s">
        <v>140</v>
      </c>
      <c r="C60" s="52">
        <v>43751</v>
      </c>
      <c r="D60" s="53" t="s">
        <v>64</v>
      </c>
      <c r="E60" s="54" t="s">
        <v>10</v>
      </c>
      <c r="F60" s="53" t="s">
        <v>141</v>
      </c>
      <c r="G60" s="53" t="s">
        <v>63</v>
      </c>
      <c r="H60" s="70"/>
    </row>
  </sheetData>
  <sortState ref="B14:G45">
    <sortCondition ref="C14:C45"/>
  </sortState>
  <mergeCells count="1">
    <mergeCell ref="B1:G5"/>
  </mergeCells>
  <printOptions horizontalCentered="1" verticalCentered="1"/>
  <pageMargins left="0" right="0" top="0" bottom="0" header="0" footer="0"/>
  <pageSetup paperSize="8" scale="8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showGridLines="0" workbookViewId="0">
      <selection activeCell="N12" sqref="N12"/>
    </sheetView>
  </sheetViews>
  <sheetFormatPr defaultRowHeight="15"/>
  <cols>
    <col min="1" max="1" width="14.5703125" style="2" customWidth="1"/>
    <col min="2" max="2" width="15.7109375" style="2" customWidth="1"/>
    <col min="3" max="3" width="18.140625" style="2" hidden="1" customWidth="1"/>
    <col min="4" max="4" width="17.42578125" style="2" hidden="1" customWidth="1"/>
    <col min="5" max="6" width="15.42578125" style="2" hidden="1" customWidth="1"/>
    <col min="7" max="7" width="25.140625" style="2" hidden="1" customWidth="1"/>
    <col min="8" max="8" width="19" style="2" hidden="1" customWidth="1"/>
    <col min="9" max="9" width="10.42578125" style="2" hidden="1" customWidth="1"/>
    <col min="10" max="10" width="15.5703125" style="2" customWidth="1"/>
    <col min="11" max="16384" width="9.140625" style="2"/>
  </cols>
  <sheetData>
    <row r="1" spans="1:11">
      <c r="A1" s="2" t="s">
        <v>155</v>
      </c>
      <c r="C1" s="2" t="s">
        <v>156</v>
      </c>
      <c r="G1" s="8">
        <v>43604</v>
      </c>
    </row>
    <row r="4" spans="1:11">
      <c r="A4" s="14" t="s">
        <v>143</v>
      </c>
      <c r="B4" s="14" t="s">
        <v>144</v>
      </c>
      <c r="C4" s="14" t="s">
        <v>145</v>
      </c>
      <c r="D4" s="14" t="s">
        <v>146</v>
      </c>
      <c r="E4" s="14" t="s">
        <v>159</v>
      </c>
      <c r="F4" s="14" t="s">
        <v>160</v>
      </c>
      <c r="G4" s="14" t="s">
        <v>147</v>
      </c>
      <c r="H4" s="14" t="s">
        <v>148</v>
      </c>
      <c r="I4" s="14" t="s">
        <v>149</v>
      </c>
      <c r="J4" s="63" t="s">
        <v>210</v>
      </c>
      <c r="K4" s="63" t="s">
        <v>220</v>
      </c>
    </row>
    <row r="5" spans="1:11">
      <c r="A5" s="2" t="s">
        <v>150</v>
      </c>
      <c r="B5" s="2" t="s">
        <v>151</v>
      </c>
      <c r="C5" s="8">
        <v>25043</v>
      </c>
      <c r="D5" s="2" t="s">
        <v>152</v>
      </c>
      <c r="E5" s="23" t="s">
        <v>175</v>
      </c>
      <c r="F5" s="2" t="s">
        <v>161</v>
      </c>
      <c r="G5" s="2" t="s">
        <v>162</v>
      </c>
      <c r="H5" s="2" t="s">
        <v>153</v>
      </c>
      <c r="I5" s="2" t="s">
        <v>154</v>
      </c>
    </row>
    <row r="6" spans="1:11">
      <c r="A6" s="2" t="s">
        <v>157</v>
      </c>
      <c r="B6" s="2" t="s">
        <v>158</v>
      </c>
      <c r="C6" s="8">
        <v>25049</v>
      </c>
      <c r="D6" s="2" t="s">
        <v>152</v>
      </c>
      <c r="E6" s="23" t="s">
        <v>175</v>
      </c>
      <c r="F6" s="2" t="s">
        <v>161</v>
      </c>
      <c r="G6" s="2" t="s">
        <v>163</v>
      </c>
      <c r="H6" s="2" t="s">
        <v>164</v>
      </c>
      <c r="I6" s="2" t="s">
        <v>154</v>
      </c>
    </row>
    <row r="7" spans="1:11">
      <c r="A7" s="2" t="s">
        <v>165</v>
      </c>
      <c r="B7" s="2" t="s">
        <v>166</v>
      </c>
      <c r="C7" s="8">
        <v>26044</v>
      </c>
      <c r="D7" s="2" t="s">
        <v>176</v>
      </c>
      <c r="E7" s="23" t="s">
        <v>175</v>
      </c>
      <c r="F7" s="2" t="s">
        <v>161</v>
      </c>
      <c r="G7" s="2" t="s">
        <v>167</v>
      </c>
      <c r="H7" s="2" t="s">
        <v>168</v>
      </c>
      <c r="I7" s="2" t="s">
        <v>169</v>
      </c>
    </row>
    <row r="8" spans="1:11">
      <c r="A8" s="2" t="s">
        <v>170</v>
      </c>
      <c r="B8" s="2" t="s">
        <v>171</v>
      </c>
      <c r="C8" s="8">
        <v>43115</v>
      </c>
      <c r="D8" s="2" t="s">
        <v>172</v>
      </c>
      <c r="E8" s="23" t="s">
        <v>175</v>
      </c>
      <c r="F8" s="2" t="s">
        <v>161</v>
      </c>
      <c r="G8" s="2" t="s">
        <v>173</v>
      </c>
      <c r="H8" s="2" t="s">
        <v>174</v>
      </c>
      <c r="I8" s="2" t="s">
        <v>154</v>
      </c>
      <c r="J8" s="14">
        <v>80</v>
      </c>
      <c r="K8" s="2" t="s">
        <v>219</v>
      </c>
    </row>
    <row r="9" spans="1:11">
      <c r="A9" s="1" t="s">
        <v>193</v>
      </c>
      <c r="B9" s="1" t="s">
        <v>194</v>
      </c>
      <c r="C9" s="37">
        <v>21745</v>
      </c>
      <c r="D9" s="1" t="s">
        <v>196</v>
      </c>
      <c r="E9" s="23" t="s">
        <v>175</v>
      </c>
      <c r="F9" s="2" t="s">
        <v>161</v>
      </c>
      <c r="G9" s="1" t="s">
        <v>197</v>
      </c>
      <c r="H9" s="1" t="s">
        <v>195</v>
      </c>
      <c r="I9" s="1" t="s">
        <v>154</v>
      </c>
    </row>
    <row r="10" spans="1:11">
      <c r="A10" s="1" t="s">
        <v>211</v>
      </c>
      <c r="B10" s="1" t="s">
        <v>212</v>
      </c>
      <c r="C10" s="37"/>
      <c r="D10" s="1"/>
      <c r="E10" s="64"/>
      <c r="F10" s="1"/>
      <c r="G10" s="1"/>
      <c r="H10" s="1"/>
      <c r="I10" s="1"/>
      <c r="J10" s="1"/>
    </row>
    <row r="11" spans="1:11">
      <c r="A11" s="1" t="s">
        <v>213</v>
      </c>
      <c r="B11" s="1" t="s">
        <v>214</v>
      </c>
      <c r="C11" s="37"/>
      <c r="D11" s="1"/>
      <c r="E11" s="64"/>
      <c r="F11" s="1"/>
      <c r="G11" s="1"/>
      <c r="H11" s="1"/>
      <c r="I11" s="1"/>
      <c r="J11" s="1"/>
    </row>
    <row r="12" spans="1:11">
      <c r="A12" s="1" t="s">
        <v>215</v>
      </c>
      <c r="B12" s="1" t="s">
        <v>216</v>
      </c>
      <c r="C12" s="37"/>
      <c r="D12" s="1"/>
      <c r="E12" s="64"/>
      <c r="F12" s="1"/>
      <c r="G12" s="1"/>
      <c r="H12" s="1"/>
      <c r="I12" s="1"/>
      <c r="J12" s="1"/>
    </row>
    <row r="13" spans="1:11">
      <c r="A13" s="1" t="s">
        <v>217</v>
      </c>
      <c r="B13" s="1" t="s">
        <v>218</v>
      </c>
      <c r="C13" s="37"/>
      <c r="D13" s="1"/>
      <c r="E13" s="64"/>
      <c r="F13" s="1"/>
      <c r="G13" s="1"/>
      <c r="H13" s="1"/>
      <c r="I13" s="1"/>
      <c r="J13" s="1"/>
    </row>
    <row r="14" spans="1:11">
      <c r="A14" s="1"/>
      <c r="B14" s="1"/>
      <c r="C14" s="37"/>
      <c r="D14" s="1"/>
      <c r="E14" s="64"/>
      <c r="F14" s="1"/>
      <c r="G14" s="1"/>
      <c r="H14" s="1"/>
      <c r="I14" s="1"/>
      <c r="J14" s="1">
        <f>SUBTOTAL(109,[Colonna1])</f>
        <v>80</v>
      </c>
      <c r="K14" s="1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L15"/>
  <sheetViews>
    <sheetView showGridLines="0" workbookViewId="0">
      <selection activeCell="I16" sqref="I16"/>
    </sheetView>
  </sheetViews>
  <sheetFormatPr defaultRowHeight="15"/>
  <cols>
    <col min="3" max="3" width="19.7109375" style="2" bestFit="1" customWidth="1"/>
    <col min="4" max="4" width="23" style="2" bestFit="1" customWidth="1"/>
    <col min="5" max="5" width="15.7109375" style="2" customWidth="1"/>
    <col min="6" max="6" width="11.140625" style="2" customWidth="1"/>
    <col min="7" max="7" width="30.85546875" style="2" bestFit="1" customWidth="1"/>
    <col min="8" max="8" width="13.28515625" style="2" customWidth="1"/>
    <col min="9" max="10" width="10.28515625" style="2" customWidth="1"/>
    <col min="11" max="11" width="8" style="2" bestFit="1" customWidth="1"/>
    <col min="12" max="12" width="9.140625" style="2"/>
  </cols>
  <sheetData>
    <row r="3" spans="3:12" ht="21">
      <c r="C3" s="75" t="s">
        <v>207</v>
      </c>
      <c r="D3" s="75"/>
      <c r="E3" s="75"/>
      <c r="F3" s="75"/>
      <c r="G3" s="75"/>
      <c r="H3" s="75"/>
    </row>
    <row r="5" spans="3:12" ht="15.75" thickBot="1">
      <c r="C5" s="24" t="s">
        <v>177</v>
      </c>
      <c r="D5" s="25" t="s">
        <v>155</v>
      </c>
      <c r="E5" s="25" t="s">
        <v>178</v>
      </c>
      <c r="F5" s="25" t="s">
        <v>179</v>
      </c>
      <c r="G5" s="25" t="s">
        <v>180</v>
      </c>
      <c r="H5" s="25" t="s">
        <v>11</v>
      </c>
      <c r="I5" s="25" t="s">
        <v>192</v>
      </c>
      <c r="J5" s="25" t="s">
        <v>181</v>
      </c>
      <c r="K5" s="25" t="s">
        <v>182</v>
      </c>
    </row>
    <row r="6" spans="3:12">
      <c r="C6" s="26" t="s">
        <v>183</v>
      </c>
      <c r="D6" s="47" t="s">
        <v>203</v>
      </c>
      <c r="E6" s="27">
        <v>25043</v>
      </c>
      <c r="F6" s="28">
        <v>3389875415</v>
      </c>
      <c r="G6" s="29" t="s">
        <v>184</v>
      </c>
      <c r="H6" s="50">
        <v>125</v>
      </c>
      <c r="I6" s="30">
        <v>0</v>
      </c>
      <c r="J6" s="30">
        <v>10</v>
      </c>
      <c r="K6" s="30">
        <f>H6+I6-J6</f>
        <v>115</v>
      </c>
    </row>
    <row r="7" spans="3:12">
      <c r="C7" s="31" t="s">
        <v>185</v>
      </c>
      <c r="D7" s="47" t="s">
        <v>203</v>
      </c>
      <c r="E7" s="32">
        <v>25049</v>
      </c>
      <c r="F7" s="33">
        <v>3357781730</v>
      </c>
      <c r="G7" s="33" t="s">
        <v>186</v>
      </c>
      <c r="H7" s="51">
        <v>125</v>
      </c>
      <c r="I7" s="34">
        <v>0</v>
      </c>
      <c r="J7" s="34">
        <v>5</v>
      </c>
      <c r="K7" s="30">
        <f t="shared" ref="K7:K9" si="0">H7+I7-J7</f>
        <v>120</v>
      </c>
    </row>
    <row r="8" spans="3:12">
      <c r="C8" s="26" t="s">
        <v>187</v>
      </c>
      <c r="D8" s="47" t="s">
        <v>203</v>
      </c>
      <c r="E8" s="27">
        <v>24979</v>
      </c>
      <c r="F8" s="29">
        <v>3400089729</v>
      </c>
      <c r="G8" s="35" t="s">
        <v>188</v>
      </c>
      <c r="H8" s="50">
        <v>125</v>
      </c>
      <c r="I8" s="30">
        <v>0</v>
      </c>
      <c r="J8" s="30">
        <v>5</v>
      </c>
      <c r="K8" s="30">
        <f t="shared" si="0"/>
        <v>120</v>
      </c>
    </row>
    <row r="9" spans="3:12">
      <c r="C9" s="31" t="s">
        <v>189</v>
      </c>
      <c r="D9" s="47" t="s">
        <v>204</v>
      </c>
      <c r="E9" s="36" t="s">
        <v>190</v>
      </c>
      <c r="F9" s="33">
        <v>3485614837</v>
      </c>
      <c r="G9" s="33" t="s">
        <v>191</v>
      </c>
      <c r="H9" s="51">
        <v>125</v>
      </c>
      <c r="I9" s="46">
        <v>40</v>
      </c>
      <c r="J9" s="34">
        <v>25</v>
      </c>
      <c r="K9" s="30">
        <f t="shared" si="0"/>
        <v>140</v>
      </c>
    </row>
    <row r="10" spans="3:12">
      <c r="K10" s="49">
        <f>SUM(K6:K9)</f>
        <v>495</v>
      </c>
    </row>
    <row r="12" spans="3:12">
      <c r="K12" s="2">
        <v>290</v>
      </c>
      <c r="L12" s="2" t="s">
        <v>205</v>
      </c>
    </row>
    <row r="13" spans="3:12">
      <c r="K13" s="2">
        <v>125</v>
      </c>
      <c r="L13" s="2" t="s">
        <v>206</v>
      </c>
    </row>
    <row r="14" spans="3:12">
      <c r="K14" s="48">
        <f>K10-K12-K13</f>
        <v>80</v>
      </c>
    </row>
    <row r="15" spans="3:12">
      <c r="I15" s="2">
        <f>495-290-125</f>
        <v>80</v>
      </c>
    </row>
  </sheetData>
  <mergeCells count="1">
    <mergeCell ref="C3:H3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Calendario2018</vt:lpstr>
      <vt:lpstr>Calendario2019</vt:lpstr>
      <vt:lpstr>9 COLLI</vt:lpstr>
      <vt:lpstr>Pedalatium</vt:lpstr>
      <vt:lpstr>Calendario2018!Area_stampa</vt:lpstr>
      <vt:lpstr>Calendario2019!Area_stampa</vt:lpstr>
      <vt:lpstr>Pedalatium!Area_stampa</vt:lpstr>
    </vt:vector>
  </TitlesOfParts>
  <Company>Campofrio Food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Conti</dc:creator>
  <cp:lastModifiedBy>Andrea Conti</cp:lastModifiedBy>
  <cp:lastPrinted>2018-12-30T20:43:09Z</cp:lastPrinted>
  <dcterms:created xsi:type="dcterms:W3CDTF">2018-03-13T14:40:13Z</dcterms:created>
  <dcterms:modified xsi:type="dcterms:W3CDTF">2018-12-30T20:59:57Z</dcterms:modified>
</cp:coreProperties>
</file>